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G:\Unitats compartides\AreaTIC.Gestió econòmica i contractació\2023\Convocatòries Inversions 2023\Fulls de Comanda\"/>
    </mc:Choice>
  </mc:AlternateContent>
  <xr:revisionPtr revIDLastSave="0" documentId="13_ncr:1_{BF787E93-0DAD-4361-B773-06F51C2AE358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Comanda" sheetId="1" r:id="rId1"/>
    <sheet name="Full desplegament" sheetId="2" r:id="rId2"/>
  </sheets>
  <calcPr calcId="191029"/>
  <extLst>
    <ext uri="GoogleSheetsCustomDataVersion2">
      <go:sheetsCustomData xmlns:go="http://customooxmlschemas.google.com/" r:id="rId8" roundtripDataChecksum="SXjSwZlvEKuHLa/Pg5ir8AGyencZgJ5gcVTVEhpLHLs="/>
    </ext>
  </extLst>
</workbook>
</file>

<file path=xl/calcChain.xml><?xml version="1.0" encoding="utf-8"?>
<calcChain xmlns="http://schemas.openxmlformats.org/spreadsheetml/2006/main">
  <c r="F39" i="1" l="1"/>
  <c r="E39" i="1"/>
  <c r="F36" i="1" l="1"/>
  <c r="E36" i="1"/>
  <c r="F29" i="1"/>
  <c r="E29" i="1"/>
  <c r="F28" i="1"/>
  <c r="E28" i="1"/>
  <c r="F27" i="1"/>
  <c r="E27" i="1"/>
  <c r="F18" i="1" l="1"/>
  <c r="E18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4" i="1"/>
  <c r="E14" i="1"/>
  <c r="F44" i="1"/>
  <c r="E44" i="1"/>
  <c r="F31" i="1" l="1"/>
  <c r="E31" i="1"/>
  <c r="F30" i="1"/>
  <c r="E30" i="1"/>
  <c r="F13" i="1"/>
  <c r="E13" i="1" l="1"/>
  <c r="F45" i="1" l="1"/>
  <c r="E45" i="1"/>
  <c r="F43" i="1"/>
  <c r="E43" i="1"/>
  <c r="F42" i="1"/>
  <c r="E42" i="1"/>
  <c r="F41" i="1"/>
  <c r="E41" i="1"/>
  <c r="F40" i="1"/>
  <c r="E40" i="1"/>
  <c r="F38" i="1"/>
  <c r="E38" i="1"/>
  <c r="F37" i="1"/>
  <c r="E37" i="1"/>
  <c r="F35" i="1"/>
  <c r="E35" i="1"/>
  <c r="F34" i="1"/>
  <c r="E34" i="1"/>
  <c r="F33" i="1"/>
  <c r="E33" i="1"/>
  <c r="F32" i="1"/>
  <c r="E32" i="1"/>
  <c r="F17" i="1"/>
  <c r="E17" i="1"/>
  <c r="F16" i="1"/>
  <c r="E16" i="1"/>
  <c r="F12" i="1"/>
  <c r="E12" i="1"/>
  <c r="F11" i="1"/>
  <c r="E11" i="1"/>
  <c r="F10" i="1"/>
  <c r="E10" i="1"/>
  <c r="F9" i="1"/>
  <c r="E9" i="1"/>
  <c r="C47" i="1" l="1"/>
  <c r="C48" i="1" s="1"/>
  <c r="C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UPC</author>
  </authors>
  <commentList>
    <comment ref="D16" authorId="0" shapeId="0" xr:uid="{1E7E258E-BEF6-4694-A756-1B8647D7473D}">
      <text>
        <r>
          <rPr>
            <b/>
            <sz val="9"/>
            <color indexed="81"/>
            <rFont val="Tahoma"/>
            <charset val="1"/>
          </rPr>
          <t>UPC:</t>
        </r>
        <r>
          <rPr>
            <sz val="9"/>
            <color indexed="81"/>
            <rFont val="Tahoma"/>
            <charset val="1"/>
          </rPr>
          <t xml:space="preserve">
70,18€ 32GB - 22€ 16GB 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9RWzOJ15snKkYvP40Uspo4B6tQw=="/>
    </ext>
  </extLst>
</comments>
</file>

<file path=xl/sharedStrings.xml><?xml version="1.0" encoding="utf-8"?>
<sst xmlns="http://schemas.openxmlformats.org/spreadsheetml/2006/main" count="149" uniqueCount="123">
  <si>
    <t>NUM COMANDA/CODI COMPROMÍS (DOCUMENT D)</t>
  </si>
  <si>
    <t>Data:</t>
  </si>
  <si>
    <t>Proveïdor:</t>
  </si>
  <si>
    <t>Quantitat</t>
  </si>
  <si>
    <r>
      <rPr>
        <b/>
        <sz val="12"/>
        <color theme="1"/>
        <rFont val="Calibri"/>
      </rPr>
      <t>Conceptes</t>
    </r>
  </si>
  <si>
    <t>Referència</t>
  </si>
  <si>
    <t>Ampliació de memòria RAM a 32 GB (diferència preu en lloc de 16GB)</t>
  </si>
  <si>
    <t>Ampliació Disc  SSD M2 NVMe de 1 TB (diferència preu en lloc de 512 GB)</t>
  </si>
  <si>
    <t>Docking station amb connector USB-C i dues connexions digitals (HDMI i/o DVI) -HP Dockstation  USB-C G5</t>
  </si>
  <si>
    <t>Teclat espanyol amb lector de targeta intel·ligent - HP USB Slim Smart Card</t>
  </si>
  <si>
    <t>Cable antirobatori compatible</t>
  </si>
  <si>
    <r>
      <rPr>
        <sz val="11"/>
        <color theme="1"/>
        <rFont val="Calibri"/>
      </rPr>
      <t>Cable antirobatori Kensington amb clau mestra per un grup
d’equips</t>
    </r>
  </si>
  <si>
    <t>Posada en marxa de l'equip</t>
  </si>
  <si>
    <t>Instal·lació de l'equip</t>
  </si>
  <si>
    <t>Migració de dades de l'equip</t>
  </si>
  <si>
    <t>Retirada de l'equip antic</t>
  </si>
  <si>
    <t>Esborrat certificat de disc dur</t>
  </si>
  <si>
    <t>Destrucció certificada de disc dur</t>
  </si>
  <si>
    <t>IMPORT BASE (preu total sense IVA)</t>
  </si>
  <si>
    <t>21% IVA</t>
  </si>
  <si>
    <t>IMPORT TOTAL (IVA inclòs)</t>
  </si>
  <si>
    <t xml:space="preserve">CONTACTE DE LLIURAMENT </t>
  </si>
  <si>
    <t>(ompliu nom i cognoms)</t>
  </si>
  <si>
    <t>TELÈFON DE CONTACTE</t>
  </si>
  <si>
    <t>(ompliu telèfon)</t>
  </si>
  <si>
    <t xml:space="preserve">ADREÇA DE LLIURAMENT </t>
  </si>
  <si>
    <t>(ompliu adreça de lliurament o indiqueu que s'ha de mirar adreces al full de desplegament, en cas que es vulgui lliurament directe)</t>
  </si>
  <si>
    <t>ENVIAR ALBARANS A</t>
  </si>
  <si>
    <t xml:space="preserve">(omplir amb nom i e-mail de qui ha de rebre còpies dels albarans) </t>
  </si>
  <si>
    <t>Núm. Expedient:</t>
  </si>
  <si>
    <t>INSTRUCCIONS FACTURACIÓ</t>
  </si>
  <si>
    <t>La factura s'ha d'enviar electrònicament a: UNIVERSITAT POLITÈCNICA DE CATALUNYA</t>
  </si>
  <si>
    <t xml:space="preserve">Els codis de facturació electrònica (codis DIr3) corresponents a la UPC són: </t>
  </si>
  <si>
    <t xml:space="preserve">Codi Oficina Comptable:  </t>
  </si>
  <si>
    <t>U02400001</t>
  </si>
  <si>
    <t xml:space="preserve">Codi Òrgan Gestor:  </t>
  </si>
  <si>
    <t xml:space="preserve">Codi Unitat Tramitadora:  </t>
  </si>
  <si>
    <t>Cal indicar NUM COMANDA/CODI COMPROMÍS (DOCUMENT D) INDICAT A LA CAPÇALERA</t>
  </si>
  <si>
    <t>Signatura:</t>
  </si>
  <si>
    <t>Nom:</t>
  </si>
  <si>
    <t>Càrrec:</t>
  </si>
  <si>
    <t>Pack dock station+Teclat espanyol amb lector de targeta intel·ligent+Ratolí òptic de dos botons i roda/botó</t>
  </si>
  <si>
    <t>REF. INTERNA
(opcional)</t>
  </si>
  <si>
    <r>
      <t>Preu unitari</t>
    </r>
    <r>
      <rPr>
        <b/>
        <sz val="10"/>
        <color theme="1"/>
        <rFont val="Calibri"/>
        <family val="2"/>
      </rPr>
      <t xml:space="preserve"> (IVA inclòs)</t>
    </r>
  </si>
  <si>
    <r>
      <t xml:space="preserve">Import 
</t>
    </r>
    <r>
      <rPr>
        <b/>
        <sz val="10"/>
        <color theme="1"/>
        <rFont val="Calibri"/>
        <family val="2"/>
      </rPr>
      <t>(sense IVA)</t>
    </r>
  </si>
  <si>
    <r>
      <rPr>
        <b/>
        <sz val="11"/>
        <color rgb="FF000000"/>
        <rFont val="Calibri"/>
        <family val="2"/>
      </rPr>
      <t>Preu unitari</t>
    </r>
    <r>
      <rPr>
        <b/>
        <sz val="12"/>
        <color rgb="FF000000"/>
        <rFont val="Calibri"/>
      </rPr>
      <t xml:space="preserve">
</t>
    </r>
    <r>
      <rPr>
        <b/>
        <sz val="9"/>
        <color rgb="FF000000"/>
        <rFont val="Calibri"/>
      </rPr>
      <t>(sense IVA)</t>
    </r>
  </si>
  <si>
    <r>
      <t xml:space="preserve">PlaTIC 2023 
</t>
    </r>
    <r>
      <rPr>
        <b/>
        <sz val="16"/>
        <color theme="8" tint="-0.499984740745262"/>
        <rFont val="Times New Roman"/>
        <family val="1"/>
        <scheme val="minor"/>
      </rPr>
      <t>Universitat Politècnica de Catalunya</t>
    </r>
  </si>
  <si>
    <t>SISTEMES D'ORGANITZACIÓ, S.A.</t>
  </si>
  <si>
    <t>LOT 5: ordinadors portàtils de mida gran (15.6” - 2,5 Kg)</t>
  </si>
  <si>
    <t>Ratolí òptic dos botons i roda/botó -HP Mouse USB LENOVO</t>
  </si>
  <si>
    <t>Ratolí òptic dos botons i roda/botó sense fils - MOUSE  Wireless LENOVO</t>
  </si>
  <si>
    <t xml:space="preserve">Assegurança danys accidentals (portàtil) </t>
  </si>
  <si>
    <t>Assegurança furts (portàtil)</t>
  </si>
  <si>
    <t>Adaptador RJ45 a USB-C</t>
  </si>
  <si>
    <t>Barra de so - LENOVO THINKVISION MS30 MONITOR SOUNDBAR</t>
  </si>
  <si>
    <t>Càmera de video - SANDBERG WEBCAM 1080P SAVER</t>
  </si>
  <si>
    <t>Auriculars amb microfon - USB-A POLY BLACKWIRE 3225</t>
  </si>
  <si>
    <t>PlaTIC 2023</t>
  </si>
  <si>
    <t>PDI /PAS DESTINATARI FINAL (DADES PER ÚS INTERN UPC)</t>
  </si>
  <si>
    <t>SERVEIS</t>
  </si>
  <si>
    <t>Unitat</t>
  </si>
  <si>
    <t>Campus</t>
  </si>
  <si>
    <t>Adreça</t>
  </si>
  <si>
    <t>Persona de contacte</t>
  </si>
  <si>
    <t>email</t>
  </si>
  <si>
    <t>Edifici</t>
  </si>
  <si>
    <t>Despatx</t>
  </si>
  <si>
    <t>Tipus portàtil i sistema operatiu (referència)</t>
  </si>
  <si>
    <t>Dock,  teclat i ratolí (tipus pack)</t>
  </si>
  <si>
    <t>Referencia monitor</t>
  </si>
  <si>
    <t>Imatge UPC (SI o blanc)</t>
  </si>
  <si>
    <t>Ampliació de memòria RAM a 32 GB</t>
  </si>
  <si>
    <t>Ampliació Disc a 1TB</t>
  </si>
  <si>
    <t>Auriculars amb micro</t>
  </si>
  <si>
    <t>Webcam</t>
  </si>
  <si>
    <t>Barra So</t>
  </si>
  <si>
    <t>Teclat amb lector tarjeta</t>
  </si>
  <si>
    <t>Ratolí amb cable</t>
  </si>
  <si>
    <t>Ratolí sense cable</t>
  </si>
  <si>
    <t>Posada en marxa</t>
  </si>
  <si>
    <t>Instal·lació Equip</t>
  </si>
  <si>
    <t>Migració dades</t>
  </si>
  <si>
    <t>Retirada equip antic</t>
  </si>
  <si>
    <t>Esborrat certificat disc dur</t>
  </si>
  <si>
    <t>Destrucció certificada disc dur</t>
  </si>
  <si>
    <t>UBICACIONS i CONFIGURACIONS DELS NOUS EQUIPS (a omplir per la unitat) - EQUIPS lot 5</t>
  </si>
  <si>
    <t>Monitor 21,5" amb 5 anys de garantia, sense barra so - LENOVO THINKVISION E22-30</t>
  </si>
  <si>
    <t>Monitor 24" Full HD amb 5 anys de garantia, sense barra de so -LENOVO THINKVISION E24-30</t>
  </si>
  <si>
    <t>Monitor 27" 2K amb 5 anys de garantia, sense barra de so - LENOVO THINKVISION E27Q-30</t>
  </si>
  <si>
    <t>Monitor 27" 4K amb 5 anys de garantia, sense barra de so - LENOVO THINKVISION E28U-20</t>
  </si>
  <si>
    <t>Monitor 24" Full HD amb concentrador de ports i 5 anys de garantia, sense barra de so -  LENOVO THINKVISION T24MV-30</t>
  </si>
  <si>
    <t>Monitor 24" 2K amb concentrador de ports i 5 anys de garantia, sense barra de so -  LENOVO THINKVISION T24MV-30</t>
  </si>
  <si>
    <t>Monitor 27" 2K amb concentrador de ports i 5 anys de garantia, sense barra de so -  LENOVO THINKVISION P27H-30</t>
  </si>
  <si>
    <t>Monitor 27" 4K amb concentrador de ports i 5 anys de garantia, sense barra de so -  LENOVO THINKVISION E28U-20</t>
  </si>
  <si>
    <t>Cable antirobatori Kensington amb clau mestra</t>
  </si>
  <si>
    <t>Assegurança danys accidentals HP- APD</t>
  </si>
  <si>
    <t>Assegurança furts HP- APD</t>
  </si>
  <si>
    <t>(X)</t>
  </si>
  <si>
    <t>Exp. Núm SU061000CB2024024  ACORD MARC CSUC 23/23 LOT 5</t>
  </si>
  <si>
    <t>Punt Lliurament (DADES PER A SEMIC)</t>
  </si>
  <si>
    <t xml:space="preserve">PORTÀTILS MIDA GRAN - 15,6" 
</t>
  </si>
  <si>
    <t>Instal·lació monitor</t>
  </si>
  <si>
    <t>Portàtil mida gran  (modalitat 1) - LENOVO THINKPAD L15 G4, Processador i7 -1355U de 13ª generació, 1 Dimm de memòria RAM de 16GB, Disc SSD M2 NVMe de 512 GB. Garantia 5 anys. Amb Windows</t>
  </si>
  <si>
    <t>Portàtil mida gran  (modalitat 1) - LENOVO THINKPAD L15 G4, Processador i7 -1355U de 13ª generació, RAM de 32GB (2 DIMM), Disc SSD M2 NVMe de 1TB. Garantia 5 anys. Amb Windows</t>
  </si>
  <si>
    <t>Portàtil mida gran  (modalitat 1) - LENOVO THINKPAD L15 G4, Processador i7 -1355U de 13ª generació, 1 Dimm de memòria RAM de 16GB, Disc SSD M2 NVMe de 512 GB. Garantia 5 anys. Amb Linux</t>
  </si>
  <si>
    <t>Portàtil mida gran  (modalitat 1) - LENOVO THINKPAD L15 G4, Processador i7 -1355U de 13ª generació, RAM de 32GB (2 DIMM), Disc SSD M2 NVMe de 1TB. Garantia 5 anys. Amb Linux</t>
  </si>
  <si>
    <t>Instal·lació del monitor</t>
  </si>
  <si>
    <r>
      <t xml:space="preserve">Pack Dock-teclat-ratolí </t>
    </r>
    <r>
      <rPr>
        <b/>
        <sz val="10"/>
        <color theme="1"/>
        <rFont val="Calibri"/>
        <family val="2"/>
      </rPr>
      <t>cable</t>
    </r>
  </si>
  <si>
    <r>
      <t xml:space="preserve">Pack Dock-Teclat-ratolí </t>
    </r>
    <r>
      <rPr>
        <b/>
        <sz val="10"/>
        <color theme="1"/>
        <rFont val="Calibri"/>
        <family val="2"/>
      </rPr>
      <t>sense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 xml:space="preserve">cable
</t>
    </r>
  </si>
  <si>
    <t>P1.i7.W</t>
  </si>
  <si>
    <t>P1.i7.L</t>
  </si>
  <si>
    <t>M0</t>
  </si>
  <si>
    <t>M1</t>
  </si>
  <si>
    <t>M3</t>
  </si>
  <si>
    <t>M4</t>
  </si>
  <si>
    <t>M5</t>
  </si>
  <si>
    <t>M1 amb CP</t>
  </si>
  <si>
    <t>M3 amb CP</t>
  </si>
  <si>
    <t>M4 amb CP</t>
  </si>
  <si>
    <t>M5 amb CP</t>
  </si>
  <si>
    <t>P1.i7.32GB.W</t>
  </si>
  <si>
    <t>P1.i7.32GB.L</t>
  </si>
  <si>
    <t>Monitor 24" 2K amb 5 anys de garantia, sense barra de so - LENOVO THINKVISION E24Q-30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</si>
</sst>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0.00\ \€"/>
    <numFmt numFmtId="165" formatCode="#,##0.00\ \€"/>
    <numFmt numFmtId="166" formatCode="#,##0\ [$€-1]"/>
  </numFmts>
  <fonts count="44">
    <font>
      <sz val="10"/>
      <color rgb="FF000000"/>
      <name val="Times New Roman"/>
      <scheme val="minor"/>
    </font>
    <font>
      <b/>
      <sz val="10"/>
      <color rgb="FF000000"/>
      <name val="Times New Roman"/>
    </font>
    <font>
      <b/>
      <sz val="11"/>
      <color theme="1"/>
      <name val="Calibri"/>
    </font>
    <font>
      <sz val="10"/>
      <color rgb="FF000000"/>
      <name val="Times New Roman"/>
    </font>
    <font>
      <b/>
      <sz val="12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rgb="FFFF0000"/>
      <name val="Times New Roman"/>
    </font>
    <font>
      <sz val="10"/>
      <color rgb="FFFF0000"/>
      <name val="&quot;Times New Roman&quot;"/>
    </font>
    <font>
      <sz val="10"/>
      <color theme="1"/>
      <name val="&quot;Times New Roman&quot;"/>
    </font>
    <font>
      <sz val="10"/>
      <color theme="1"/>
      <name val="Calibri"/>
    </font>
    <font>
      <b/>
      <sz val="10"/>
      <color theme="1"/>
      <name val="Calibri"/>
    </font>
    <font>
      <b/>
      <sz val="8"/>
      <color theme="1"/>
      <name val="Calibri"/>
    </font>
    <font>
      <b/>
      <sz val="9"/>
      <color rgb="FF333399"/>
      <name val="Calibri"/>
    </font>
    <font>
      <sz val="9"/>
      <color rgb="FF333399"/>
      <name val="Calibri"/>
    </font>
    <font>
      <i/>
      <sz val="10"/>
      <color theme="1"/>
      <name val="Calibri"/>
    </font>
    <font>
      <sz val="8"/>
      <color rgb="FFA5A5A5"/>
      <name val="Calibri"/>
    </font>
    <font>
      <sz val="10"/>
      <name val="Times New Roman"/>
    </font>
    <font>
      <sz val="10"/>
      <color rgb="FF000000"/>
      <name val="Arial"/>
    </font>
    <font>
      <b/>
      <sz val="12"/>
      <color rgb="FF000000"/>
      <name val="Calibri"/>
    </font>
    <font>
      <b/>
      <sz val="9"/>
      <color rgb="FF000000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8"/>
      <color theme="8" tint="-0.499984740745262"/>
      <name val="Times New Roman"/>
      <family val="1"/>
      <scheme val="minor"/>
    </font>
    <font>
      <b/>
      <sz val="16"/>
      <color theme="8" tint="-0.499984740745262"/>
      <name val="Times New Roman"/>
      <family val="1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theme="1"/>
      <name val="Arial"/>
    </font>
    <font>
      <b/>
      <sz val="18"/>
      <color rgb="FF205867"/>
      <name val="Times New Roman"/>
    </font>
    <font>
      <sz val="10"/>
      <color theme="1"/>
      <name val="Arial"/>
    </font>
    <font>
      <b/>
      <sz val="11"/>
      <color rgb="FF366092"/>
      <name val="Tahoma"/>
    </font>
    <font>
      <b/>
      <sz val="11"/>
      <color rgb="FFFFFFFF"/>
      <name val="Tahoma"/>
    </font>
    <font>
      <sz val="10"/>
      <name val="Arial"/>
    </font>
    <font>
      <b/>
      <sz val="16"/>
      <color theme="1"/>
      <name val="Calibri"/>
    </font>
    <font>
      <b/>
      <sz val="8"/>
      <color rgb="FFFFFFFF"/>
      <name val="Tahoma"/>
    </font>
    <font>
      <sz val="8"/>
      <color rgb="FFFFFFFF"/>
      <name val="Tahoma"/>
    </font>
    <font>
      <sz val="8"/>
      <color theme="1"/>
      <name val="Tahoma"/>
    </font>
    <font>
      <sz val="8"/>
      <color rgb="FFFFFFFF"/>
      <name val="Tahoma"/>
      <family val="2"/>
    </font>
    <font>
      <b/>
      <sz val="14"/>
      <color theme="1"/>
      <name val="Calibri"/>
      <family val="2"/>
    </font>
    <font>
      <sz val="10"/>
      <color rgb="FF000000"/>
      <name val="Times New Roman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FE1F3"/>
        <bgColor rgb="FFCFE1F3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rgb="FFEA4335"/>
        <bgColor rgb="FFEA4335"/>
      </patternFill>
    </fill>
    <fill>
      <patternFill patternType="solid">
        <fgColor rgb="FFD8D8D8"/>
        <bgColor rgb="FFD8D8D8"/>
      </patternFill>
    </fill>
    <fill>
      <patternFill patternType="solid">
        <fgColor rgb="FF3D7BB9"/>
        <bgColor rgb="FF3D7BB9"/>
      </patternFill>
    </fill>
    <fill>
      <patternFill patternType="solid">
        <fgColor rgb="FFFAD9D6"/>
        <bgColor rgb="FFFAD9D6"/>
      </patternFill>
    </fill>
    <fill>
      <patternFill patternType="solid">
        <fgColor rgb="FF31859B"/>
        <bgColor rgb="FF31859B"/>
      </patternFill>
    </fill>
    <fill>
      <patternFill patternType="solid">
        <fgColor rgb="FFA5A5A5"/>
        <bgColor rgb="FFA5A5A5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  <fill>
      <patternFill patternType="solid">
        <fgColor rgb="FFF6B3AE"/>
        <bgColor rgb="FFF6B3AE"/>
      </patternFill>
    </fill>
    <fill>
      <patternFill patternType="solid">
        <fgColor theme="0"/>
        <bgColor rgb="FFDAEEF3"/>
      </patternFill>
    </fill>
    <fill>
      <patternFill patternType="solid">
        <fgColor theme="0"/>
        <bgColor rgb="FF7F7F7F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366092"/>
      </bottom>
      <diagonal/>
    </border>
    <border>
      <left/>
      <right style="thin">
        <color rgb="FF000000"/>
      </right>
      <top/>
      <bottom style="medium">
        <color rgb="FF366092"/>
      </bottom>
      <diagonal/>
    </border>
    <border>
      <left style="thin">
        <color rgb="FF000000"/>
      </left>
      <right/>
      <top style="thin">
        <color rgb="FF000000"/>
      </top>
      <bottom style="medium">
        <color rgb="FF366092"/>
      </bottom>
      <diagonal/>
    </border>
    <border>
      <left/>
      <right/>
      <top style="thin">
        <color rgb="FF000000"/>
      </top>
      <bottom style="medium">
        <color rgb="FF366092"/>
      </bottom>
      <diagonal/>
    </border>
    <border>
      <left/>
      <right style="thin">
        <color rgb="FF000000"/>
      </right>
      <top style="thin">
        <color rgb="FF000000"/>
      </top>
      <bottom style="medium">
        <color rgb="FF366092"/>
      </bottom>
      <diagonal/>
    </border>
    <border>
      <left style="thin">
        <color rgb="FF95B3D7"/>
      </left>
      <right style="thin">
        <color rgb="FF95B3D7"/>
      </right>
      <top style="medium">
        <color rgb="FF366092"/>
      </top>
      <bottom/>
      <diagonal/>
    </border>
    <border>
      <left style="thin">
        <color rgb="FF95B3D7"/>
      </left>
      <right/>
      <top style="medium">
        <color rgb="FF36609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366092"/>
      </left>
      <right style="thin">
        <color rgb="FF366092"/>
      </right>
      <top style="medium">
        <color rgb="FF366092"/>
      </top>
      <bottom/>
      <diagonal/>
    </border>
    <border>
      <left style="thin">
        <color rgb="FF366092"/>
      </left>
      <right style="thin">
        <color rgb="FF366092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3" fillId="0" borderId="0" applyFont="0" applyFill="0" applyBorder="0" applyAlignment="0" applyProtection="0"/>
  </cellStyleXfs>
  <cellXfs count="140"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1" fontId="5" fillId="2" borderId="1" xfId="0" applyNumberFormat="1" applyFont="1" applyFill="1" applyBorder="1" applyAlignment="1">
      <alignment horizontal="center" vertical="top" shrinkToFit="1"/>
    </xf>
    <xf numFmtId="0" fontId="6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" fontId="6" fillId="0" borderId="6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top" shrinkToFit="1"/>
    </xf>
    <xf numFmtId="0" fontId="6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6" fillId="5" borderId="9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10" fillId="0" borderId="12" xfId="0" applyFont="1" applyBorder="1" applyAlignment="1">
      <alignment horizontal="left" wrapText="1"/>
    </xf>
    <xf numFmtId="0" fontId="18" fillId="0" borderId="13" xfId="0" applyFont="1" applyBorder="1" applyAlignment="1">
      <alignment horizontal="left"/>
    </xf>
    <xf numFmtId="0" fontId="0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3" fillId="0" borderId="5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31" fillId="0" borderId="0" xfId="0" applyFont="1"/>
    <xf numFmtId="0" fontId="33" fillId="0" borderId="0" xfId="0" applyFont="1"/>
    <xf numFmtId="0" fontId="0" fillId="0" borderId="0" xfId="0" applyFont="1" applyAlignment="1"/>
    <xf numFmtId="0" fontId="18" fillId="0" borderId="0" xfId="0" applyFont="1"/>
    <xf numFmtId="0" fontId="38" fillId="11" borderId="21" xfId="0" applyFont="1" applyFill="1" applyBorder="1" applyAlignment="1">
      <alignment horizontal="center" wrapText="1"/>
    </xf>
    <xf numFmtId="0" fontId="38" fillId="11" borderId="22" xfId="0" applyFont="1" applyFill="1" applyBorder="1" applyAlignment="1">
      <alignment horizontal="center" wrapText="1"/>
    </xf>
    <xf numFmtId="0" fontId="39" fillId="15" borderId="23" xfId="0" applyFont="1" applyFill="1" applyBorder="1" applyAlignment="1">
      <alignment horizontal="center" wrapText="1"/>
    </xf>
    <xf numFmtId="0" fontId="40" fillId="7" borderId="23" xfId="0" applyFont="1" applyFill="1" applyBorder="1"/>
    <xf numFmtId="0" fontId="33" fillId="16" borderId="23" xfId="0" applyFont="1" applyFill="1" applyBorder="1"/>
    <xf numFmtId="166" fontId="33" fillId="16" borderId="8" xfId="0" applyNumberFormat="1" applyFont="1" applyFill="1" applyBorder="1"/>
    <xf numFmtId="0" fontId="40" fillId="0" borderId="23" xfId="0" applyFont="1" applyBorder="1"/>
    <xf numFmtId="0" fontId="33" fillId="0" borderId="23" xfId="0" applyFont="1" applyBorder="1"/>
    <xf numFmtId="166" fontId="33" fillId="0" borderId="8" xfId="0" applyNumberFormat="1" applyFont="1" applyBorder="1"/>
    <xf numFmtId="0" fontId="0" fillId="0" borderId="23" xfId="0" applyFont="1" applyBorder="1" applyAlignment="1">
      <alignment horizontal="left" vertical="top"/>
    </xf>
    <xf numFmtId="0" fontId="38" fillId="12" borderId="25" xfId="0" applyFont="1" applyFill="1" applyBorder="1" applyAlignment="1">
      <alignment horizontal="center" textRotation="90" wrapText="1"/>
    </xf>
    <xf numFmtId="0" fontId="38" fillId="12" borderId="26" xfId="0" applyFont="1" applyFill="1" applyBorder="1" applyAlignment="1">
      <alignment horizontal="center" textRotation="90" wrapText="1"/>
    </xf>
    <xf numFmtId="0" fontId="38" fillId="13" borderId="24" xfId="0" applyFont="1" applyFill="1" applyBorder="1" applyAlignment="1">
      <alignment horizontal="center" textRotation="90" wrapText="1"/>
    </xf>
    <xf numFmtId="0" fontId="38" fillId="13" borderId="27" xfId="0" applyFont="1" applyFill="1" applyBorder="1" applyAlignment="1">
      <alignment horizontal="center" textRotation="90" wrapText="1"/>
    </xf>
    <xf numFmtId="0" fontId="38" fillId="14" borderId="7" xfId="0" applyFont="1" applyFill="1" applyBorder="1" applyAlignment="1">
      <alignment horizontal="center" textRotation="90" wrapText="1"/>
    </xf>
    <xf numFmtId="0" fontId="38" fillId="14" borderId="1" xfId="0" applyFont="1" applyFill="1" applyBorder="1" applyAlignment="1">
      <alignment horizontal="center" textRotation="90" wrapText="1"/>
    </xf>
    <xf numFmtId="0" fontId="38" fillId="12" borderId="28" xfId="0" applyFont="1" applyFill="1" applyBorder="1" applyAlignment="1">
      <alignment horizontal="center" textRotation="90" wrapText="1"/>
    </xf>
    <xf numFmtId="0" fontId="38" fillId="12" borderId="29" xfId="0" applyFont="1" applyFill="1" applyBorder="1" applyAlignment="1">
      <alignment horizontal="center" textRotation="90" wrapText="1"/>
    </xf>
    <xf numFmtId="0" fontId="41" fillId="13" borderId="30" xfId="0" applyFont="1" applyFill="1" applyBorder="1" applyAlignment="1">
      <alignment horizontal="center" wrapText="1"/>
    </xf>
    <xf numFmtId="0" fontId="41" fillId="13" borderId="23" xfId="0" applyFont="1" applyFill="1" applyBorder="1" applyAlignment="1">
      <alignment horizontal="center" wrapText="1"/>
    </xf>
    <xf numFmtId="0" fontId="41" fillId="13" borderId="31" xfId="0" applyFont="1" applyFill="1" applyBorder="1" applyAlignment="1">
      <alignment horizontal="center" wrapText="1"/>
    </xf>
    <xf numFmtId="0" fontId="41" fillId="14" borderId="8" xfId="0" applyFont="1" applyFill="1" applyBorder="1" applyAlignment="1">
      <alignment horizontal="center" wrapText="1"/>
    </xf>
    <xf numFmtId="0" fontId="38" fillId="10" borderId="32" xfId="0" applyFont="1" applyFill="1" applyBorder="1" applyAlignment="1">
      <alignment horizontal="center" wrapText="1"/>
    </xf>
    <xf numFmtId="0" fontId="38" fillId="10" borderId="33" xfId="0" applyFont="1" applyFill="1" applyBorder="1" applyAlignment="1">
      <alignment horizontal="center" wrapText="1"/>
    </xf>
    <xf numFmtId="0" fontId="38" fillId="11" borderId="9" xfId="0" applyFont="1" applyFill="1" applyBorder="1" applyAlignment="1">
      <alignment horizontal="center" wrapText="1"/>
    </xf>
    <xf numFmtId="0" fontId="33" fillId="16" borderId="35" xfId="0" applyFont="1" applyFill="1" applyBorder="1"/>
    <xf numFmtId="0" fontId="33" fillId="16" borderId="30" xfId="0" applyFont="1" applyFill="1" applyBorder="1"/>
    <xf numFmtId="0" fontId="33" fillId="16" borderId="31" xfId="0" applyFont="1" applyFill="1" applyBorder="1"/>
    <xf numFmtId="0" fontId="33" fillId="0" borderId="35" xfId="0" applyFont="1" applyBorder="1"/>
    <xf numFmtId="0" fontId="33" fillId="0" borderId="30" xfId="0" applyFont="1" applyBorder="1"/>
    <xf numFmtId="0" fontId="33" fillId="0" borderId="31" xfId="0" applyFont="1" applyBorder="1"/>
    <xf numFmtId="0" fontId="0" fillId="0" borderId="0" xfId="0" applyFont="1" applyAlignment="1">
      <alignment horizontal="left" vertical="top"/>
    </xf>
    <xf numFmtId="44" fontId="0" fillId="0" borderId="0" xfId="1" applyFont="1" applyAlignment="1">
      <alignment horizontal="left" vertical="center"/>
    </xf>
    <xf numFmtId="44" fontId="7" fillId="0" borderId="0" xfId="1" applyFont="1" applyAlignment="1">
      <alignment horizontal="left" vertical="top"/>
    </xf>
    <xf numFmtId="44" fontId="7" fillId="0" borderId="0" xfId="0" applyNumberFormat="1" applyFont="1" applyAlignment="1">
      <alignment horizontal="left" vertical="top"/>
    </xf>
    <xf numFmtId="44" fontId="0" fillId="0" borderId="0" xfId="0" applyNumberFormat="1" applyFont="1" applyAlignment="1">
      <alignment horizontal="left" vertical="top"/>
    </xf>
    <xf numFmtId="44" fontId="0" fillId="0" borderId="0" xfId="0" applyNumberFormat="1" applyFont="1" applyAlignment="1">
      <alignment horizontal="left" vertical="center"/>
    </xf>
    <xf numFmtId="164" fontId="5" fillId="0" borderId="1" xfId="0" applyNumberFormat="1" applyFont="1" applyBorder="1" applyAlignment="1">
      <alignment horizontal="right" vertical="top" shrinkToFit="1"/>
    </xf>
    <xf numFmtId="165" fontId="5" fillId="0" borderId="1" xfId="0" applyNumberFormat="1" applyFont="1" applyBorder="1" applyAlignment="1">
      <alignment horizontal="right" vertical="top" shrinkToFit="1"/>
    </xf>
    <xf numFmtId="164" fontId="5" fillId="0" borderId="6" xfId="0" applyNumberFormat="1" applyFont="1" applyBorder="1" applyAlignment="1">
      <alignment horizontal="right" vertical="top" shrinkToFit="1"/>
    </xf>
    <xf numFmtId="165" fontId="5" fillId="0" borderId="6" xfId="0" applyNumberFormat="1" applyFont="1" applyBorder="1" applyAlignment="1">
      <alignment horizontal="right" vertical="top" shrinkToFit="1"/>
    </xf>
    <xf numFmtId="164" fontId="5" fillId="2" borderId="1" xfId="0" applyNumberFormat="1" applyFont="1" applyFill="1" applyBorder="1" applyAlignment="1">
      <alignment horizontal="right" vertical="top" shrinkToFit="1"/>
    </xf>
    <xf numFmtId="165" fontId="5" fillId="2" borderId="1" xfId="0" applyNumberFormat="1" applyFont="1" applyFill="1" applyBorder="1" applyAlignment="1">
      <alignment horizontal="right" vertical="top" shrinkToFit="1"/>
    </xf>
    <xf numFmtId="164" fontId="6" fillId="0" borderId="7" xfId="0" applyNumberFormat="1" applyFont="1" applyBorder="1" applyAlignment="1">
      <alignment horizontal="right" vertical="top"/>
    </xf>
    <xf numFmtId="165" fontId="6" fillId="0" borderId="7" xfId="0" applyNumberFormat="1" applyFont="1" applyBorder="1" applyAlignment="1">
      <alignment horizontal="right" vertical="top"/>
    </xf>
    <xf numFmtId="164" fontId="6" fillId="0" borderId="8" xfId="0" applyNumberFormat="1" applyFont="1" applyBorder="1" applyAlignment="1">
      <alignment horizontal="right" vertical="top"/>
    </xf>
    <xf numFmtId="165" fontId="6" fillId="0" borderId="8" xfId="0" applyNumberFormat="1" applyFont="1" applyBorder="1" applyAlignment="1">
      <alignment horizontal="right" vertical="top"/>
    </xf>
    <xf numFmtId="165" fontId="2" fillId="4" borderId="1" xfId="0" applyNumberFormat="1" applyFont="1" applyFill="1" applyBorder="1" applyAlignment="1">
      <alignment horizontal="right" vertical="center" shrinkToFit="1"/>
    </xf>
    <xf numFmtId="0" fontId="24" fillId="0" borderId="0" xfId="0" applyFont="1" applyAlignment="1">
      <alignment horizontal="center" vertical="top" wrapText="1"/>
    </xf>
    <xf numFmtId="0" fontId="10" fillId="0" borderId="14" xfId="0" applyFont="1" applyBorder="1" applyAlignment="1">
      <alignment horizontal="left" wrapText="1"/>
    </xf>
    <xf numFmtId="0" fontId="17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left" vertical="top"/>
    </xf>
    <xf numFmtId="0" fontId="10" fillId="0" borderId="10" xfId="0" applyFont="1" applyBorder="1" applyAlignment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wrapText="1"/>
    </xf>
    <xf numFmtId="0" fontId="17" fillId="0" borderId="13" xfId="0" applyFont="1" applyBorder="1" applyAlignment="1">
      <alignment horizontal="left" vertical="top"/>
    </xf>
    <xf numFmtId="0" fontId="10" fillId="0" borderId="12" xfId="0" applyFont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7" fillId="9" borderId="5" xfId="0" applyFont="1" applyFill="1" applyBorder="1" applyAlignment="1">
      <alignment horizontal="center"/>
    </xf>
    <xf numFmtId="0" fontId="36" fillId="0" borderId="3" xfId="0" applyFont="1" applyBorder="1"/>
    <xf numFmtId="0" fontId="36" fillId="0" borderId="7" xfId="0" applyFont="1" applyBorder="1"/>
    <xf numFmtId="0" fontId="3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0" fillId="0" borderId="0" xfId="0" applyFont="1" applyAlignment="1"/>
    <xf numFmtId="0" fontId="35" fillId="6" borderId="16" xfId="0" applyFont="1" applyFill="1" applyBorder="1" applyAlignment="1">
      <alignment horizontal="center" wrapText="1"/>
    </xf>
    <xf numFmtId="0" fontId="36" fillId="0" borderId="16" xfId="0" applyFont="1" applyBorder="1"/>
    <xf numFmtId="0" fontId="36" fillId="0" borderId="17" xfId="0" applyFont="1" applyBorder="1"/>
    <xf numFmtId="0" fontId="2" fillId="7" borderId="18" xfId="0" applyFont="1" applyFill="1" applyBorder="1" applyAlignment="1">
      <alignment horizontal="center"/>
    </xf>
    <xf numFmtId="0" fontId="36" fillId="0" borderId="19" xfId="0" applyFont="1" applyBorder="1"/>
    <xf numFmtId="0" fontId="36" fillId="0" borderId="20" xfId="0" applyFont="1" applyBorder="1"/>
    <xf numFmtId="0" fontId="42" fillId="8" borderId="4" xfId="0" applyFont="1" applyFill="1" applyBorder="1" applyAlignment="1">
      <alignment horizontal="center" vertical="top" wrapText="1"/>
    </xf>
    <xf numFmtId="0" fontId="42" fillId="8" borderId="34" xfId="0" applyFont="1" applyFill="1" applyBorder="1" applyAlignment="1">
      <alignment horizontal="center" vertical="top" wrapText="1"/>
    </xf>
    <xf numFmtId="0" fontId="42" fillId="8" borderId="24" xfId="0" applyFont="1" applyFill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57149</xdr:rowOff>
    </xdr:from>
    <xdr:ext cx="1514475" cy="352425"/>
    <xdr:pic>
      <xdr:nvPicPr>
        <xdr:cNvPr id="2" name="image1.jpg" descr="UPC-BcnTech.jpg">
          <a:extLst>
            <a:ext uri="{FF2B5EF4-FFF2-40B4-BE49-F238E27FC236}">
              <a16:creationId xmlns:a16="http://schemas.microsoft.com/office/drawing/2014/main" id="{E324B14A-9DAC-402E-99BD-5FC799CCBE5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49"/>
          <a:ext cx="15144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17"/>
  <sheetViews>
    <sheetView tabSelected="1" topLeftCell="A7" workbookViewId="0">
      <selection activeCell="A9" sqref="A9"/>
    </sheetView>
  </sheetViews>
  <sheetFormatPr defaultColWidth="14.5" defaultRowHeight="15" customHeight="1"/>
  <cols>
    <col min="1" max="1" width="23.1640625" customWidth="1"/>
    <col min="2" max="2" width="70.5" customWidth="1"/>
    <col min="3" max="3" width="17" customWidth="1"/>
    <col min="4" max="4" width="11.1640625" customWidth="1"/>
    <col min="5" max="5" width="11.5" customWidth="1"/>
    <col min="6" max="6" width="16.83203125" customWidth="1"/>
    <col min="7" max="7" width="25.1640625" customWidth="1"/>
    <col min="8" max="8" width="13.5" customWidth="1"/>
    <col min="9" max="9" width="8.6640625" customWidth="1"/>
    <col min="10" max="10" width="10.83203125" customWidth="1"/>
    <col min="11" max="11" width="8.6640625" customWidth="1"/>
    <col min="12" max="12" width="12.83203125" customWidth="1"/>
    <col min="13" max="15" width="8.6640625" customWidth="1"/>
  </cols>
  <sheetData>
    <row r="1" spans="1:15" ht="43.5" customHeight="1">
      <c r="A1" s="48" t="s">
        <v>0</v>
      </c>
      <c r="B1" s="2"/>
      <c r="C1" s="3"/>
      <c r="D1" s="112" t="s">
        <v>46</v>
      </c>
      <c r="E1" s="112"/>
      <c r="F1" s="112"/>
    </row>
    <row r="2" spans="1:15" ht="25.5" customHeight="1">
      <c r="A2" s="47" t="s">
        <v>1</v>
      </c>
      <c r="B2" s="2"/>
      <c r="C2" s="3"/>
      <c r="D2" s="112"/>
      <c r="E2" s="112"/>
      <c r="F2" s="112"/>
    </row>
    <row r="3" spans="1:15" ht="26.25" customHeight="1">
      <c r="A3" s="48" t="s">
        <v>42</v>
      </c>
      <c r="B3" s="2"/>
      <c r="C3" s="3"/>
      <c r="D3" s="112"/>
      <c r="E3" s="112"/>
      <c r="F3" s="112"/>
    </row>
    <row r="4" spans="1:15" ht="12.75" customHeight="1">
      <c r="D4" s="112"/>
      <c r="E4" s="112"/>
      <c r="F4" s="112"/>
    </row>
    <row r="5" spans="1:15" ht="33" customHeight="1">
      <c r="A5" s="47" t="s">
        <v>2</v>
      </c>
      <c r="B5" s="4" t="s">
        <v>47</v>
      </c>
      <c r="C5" s="4"/>
      <c r="D5" s="5"/>
      <c r="E5" s="5"/>
      <c r="F5" s="6"/>
    </row>
    <row r="6" spans="1:15" ht="12.75" customHeight="1">
      <c r="A6" s="7"/>
      <c r="B6" s="115"/>
      <c r="C6" s="116"/>
      <c r="D6" s="116"/>
      <c r="E6" s="116"/>
      <c r="F6" s="116"/>
    </row>
    <row r="7" spans="1:15" ht="27.75" customHeight="1">
      <c r="B7" s="122" t="s">
        <v>48</v>
      </c>
      <c r="C7" s="123"/>
      <c r="D7" s="123"/>
      <c r="E7" s="123"/>
      <c r="F7" s="124"/>
    </row>
    <row r="8" spans="1:15" s="51" customFormat="1" ht="42" customHeight="1">
      <c r="A8" s="8" t="s">
        <v>3</v>
      </c>
      <c r="B8" s="9" t="s">
        <v>4</v>
      </c>
      <c r="C8" s="56" t="s">
        <v>5</v>
      </c>
      <c r="D8" s="59" t="s">
        <v>45</v>
      </c>
      <c r="E8" s="57" t="s">
        <v>43</v>
      </c>
      <c r="F8" s="58" t="s">
        <v>44</v>
      </c>
      <c r="G8" s="100"/>
      <c r="J8" s="96"/>
    </row>
    <row r="9" spans="1:15" ht="62.25" customHeight="1">
      <c r="A9" s="10">
        <v>0</v>
      </c>
      <c r="B9" s="11" t="s">
        <v>102</v>
      </c>
      <c r="C9" s="46" t="s">
        <v>109</v>
      </c>
      <c r="D9" s="101">
        <v>822</v>
      </c>
      <c r="E9" s="101">
        <f t="shared" ref="E9:E13" si="0">D9*1.21</f>
        <v>994.62</v>
      </c>
      <c r="F9" s="102">
        <f t="shared" ref="F9:F13" si="1">A9*D9</f>
        <v>0</v>
      </c>
      <c r="G9" s="98"/>
      <c r="H9" s="98"/>
      <c r="I9" s="13"/>
      <c r="J9" s="97"/>
      <c r="K9" s="13"/>
      <c r="L9" s="98"/>
      <c r="M9" s="13"/>
      <c r="N9" s="13"/>
      <c r="O9" s="13"/>
    </row>
    <row r="10" spans="1:15" ht="49.5" customHeight="1">
      <c r="A10" s="10">
        <v>0</v>
      </c>
      <c r="B10" s="42" t="s">
        <v>103</v>
      </c>
      <c r="C10" s="46" t="s">
        <v>120</v>
      </c>
      <c r="D10" s="101">
        <v>918.02</v>
      </c>
      <c r="E10" s="101">
        <f t="shared" si="0"/>
        <v>1110.8042</v>
      </c>
      <c r="F10" s="102">
        <f t="shared" si="1"/>
        <v>0</v>
      </c>
      <c r="G10" s="98"/>
      <c r="H10" s="98"/>
      <c r="I10" s="13"/>
      <c r="J10" s="97"/>
      <c r="K10" s="13"/>
      <c r="L10" s="98"/>
      <c r="M10" s="13"/>
      <c r="N10" s="13"/>
      <c r="O10" s="13"/>
    </row>
    <row r="11" spans="1:15" ht="48" customHeight="1">
      <c r="A11" s="10">
        <v>0</v>
      </c>
      <c r="B11" s="42" t="s">
        <v>104</v>
      </c>
      <c r="C11" s="46" t="s">
        <v>110</v>
      </c>
      <c r="D11" s="101">
        <v>742</v>
      </c>
      <c r="E11" s="103">
        <f t="shared" si="0"/>
        <v>897.81999999999994</v>
      </c>
      <c r="F11" s="104">
        <f t="shared" si="1"/>
        <v>0</v>
      </c>
      <c r="G11" s="99"/>
      <c r="H11" s="98"/>
      <c r="I11" s="13"/>
      <c r="J11" s="97"/>
      <c r="K11" s="13"/>
      <c r="L11" s="13"/>
      <c r="M11" s="13"/>
      <c r="N11" s="13"/>
      <c r="O11" s="13"/>
    </row>
    <row r="12" spans="1:15" ht="45.75" customHeight="1">
      <c r="A12" s="10">
        <v>0</v>
      </c>
      <c r="B12" s="42" t="s">
        <v>105</v>
      </c>
      <c r="C12" s="46" t="s">
        <v>121</v>
      </c>
      <c r="D12" s="101">
        <v>838.02</v>
      </c>
      <c r="E12" s="101">
        <f t="shared" si="0"/>
        <v>1014.0042</v>
      </c>
      <c r="F12" s="102">
        <f t="shared" si="1"/>
        <v>0</v>
      </c>
      <c r="G12" s="99"/>
      <c r="H12" s="98"/>
      <c r="J12" s="97"/>
    </row>
    <row r="13" spans="1:15" s="41" customFormat="1" ht="33.75" customHeight="1">
      <c r="A13" s="25">
        <v>0</v>
      </c>
      <c r="B13" s="42" t="s">
        <v>41</v>
      </c>
      <c r="C13" s="45" t="s">
        <v>107</v>
      </c>
      <c r="D13" s="101">
        <v>151.5</v>
      </c>
      <c r="E13" s="101">
        <f t="shared" si="0"/>
        <v>183.315</v>
      </c>
      <c r="F13" s="102">
        <f t="shared" si="1"/>
        <v>0</v>
      </c>
      <c r="J13" s="97"/>
    </row>
    <row r="14" spans="1:15" s="44" customFormat="1" ht="41.25" customHeight="1">
      <c r="A14" s="25">
        <v>0</v>
      </c>
      <c r="B14" s="42" t="s">
        <v>41</v>
      </c>
      <c r="C14" s="45" t="s">
        <v>108</v>
      </c>
      <c r="D14" s="101">
        <v>157.65</v>
      </c>
      <c r="E14" s="101">
        <f t="shared" ref="E14" si="2">D14*1.21</f>
        <v>190.75649999999999</v>
      </c>
      <c r="F14" s="102">
        <f t="shared" ref="F14" si="3">A14*D14</f>
        <v>0</v>
      </c>
      <c r="J14" s="97"/>
    </row>
    <row r="15" spans="1:15" ht="7.5" customHeight="1">
      <c r="A15" s="14"/>
      <c r="B15" s="15"/>
      <c r="C15" s="16"/>
      <c r="D15" s="105"/>
      <c r="E15" s="105"/>
      <c r="F15" s="106"/>
    </row>
    <row r="16" spans="1:15" ht="28.5" customHeight="1">
      <c r="A16" s="17">
        <v>0</v>
      </c>
      <c r="B16" s="18" t="s">
        <v>6</v>
      </c>
      <c r="C16" s="19"/>
      <c r="D16" s="107">
        <v>48.18</v>
      </c>
      <c r="E16" s="107">
        <f t="shared" ref="E16:E45" si="4">D16*1.21</f>
        <v>58.297799999999995</v>
      </c>
      <c r="F16" s="108">
        <f t="shared" ref="F16:F45" si="5">A16*D16</f>
        <v>0</v>
      </c>
      <c r="G16" s="20"/>
      <c r="H16" s="21"/>
      <c r="I16" s="21"/>
      <c r="J16" s="21"/>
      <c r="K16" s="21"/>
      <c r="L16" s="21"/>
      <c r="M16" s="21"/>
      <c r="N16" s="21"/>
      <c r="O16" s="21"/>
    </row>
    <row r="17" spans="1:15" ht="30.75" customHeight="1">
      <c r="A17" s="22">
        <v>0</v>
      </c>
      <c r="B17" s="23" t="s">
        <v>7</v>
      </c>
      <c r="C17" s="24"/>
      <c r="D17" s="109">
        <v>47.84</v>
      </c>
      <c r="E17" s="109">
        <f t="shared" si="4"/>
        <v>57.886400000000002</v>
      </c>
      <c r="F17" s="110">
        <f t="shared" si="5"/>
        <v>0</v>
      </c>
      <c r="G17" s="20"/>
      <c r="H17" s="21"/>
      <c r="I17" s="21"/>
      <c r="J17" s="21"/>
      <c r="K17" s="21"/>
      <c r="L17" s="21"/>
      <c r="M17" s="21"/>
      <c r="N17" s="21"/>
      <c r="O17" s="21"/>
    </row>
    <row r="18" spans="1:15" s="44" customFormat="1" ht="30" customHeight="1">
      <c r="A18" s="25">
        <v>0</v>
      </c>
      <c r="B18" s="42" t="s">
        <v>86</v>
      </c>
      <c r="C18" s="45" t="s">
        <v>111</v>
      </c>
      <c r="D18" s="101">
        <v>98.65</v>
      </c>
      <c r="E18" s="101">
        <f t="shared" ref="E18:E31" si="6">D18*1.21</f>
        <v>119.3665</v>
      </c>
      <c r="F18" s="102">
        <f t="shared" ref="F18:F31" si="7">A18*D18</f>
        <v>0</v>
      </c>
    </row>
    <row r="19" spans="1:15" s="44" customFormat="1" ht="30" customHeight="1">
      <c r="A19" s="25">
        <v>0</v>
      </c>
      <c r="B19" s="42" t="s">
        <v>87</v>
      </c>
      <c r="C19" s="45" t="s">
        <v>112</v>
      </c>
      <c r="D19" s="101">
        <v>102</v>
      </c>
      <c r="E19" s="101">
        <f t="shared" si="6"/>
        <v>123.42</v>
      </c>
      <c r="F19" s="102">
        <f t="shared" si="7"/>
        <v>0</v>
      </c>
    </row>
    <row r="20" spans="1:15" s="44" customFormat="1" ht="30.75" customHeight="1">
      <c r="A20" s="25">
        <v>0</v>
      </c>
      <c r="B20" s="42" t="s">
        <v>122</v>
      </c>
      <c r="C20" s="45" t="s">
        <v>113</v>
      </c>
      <c r="D20" s="101">
        <v>181</v>
      </c>
      <c r="E20" s="101">
        <f t="shared" si="6"/>
        <v>219.01</v>
      </c>
      <c r="F20" s="102">
        <f t="shared" si="7"/>
        <v>0</v>
      </c>
    </row>
    <row r="21" spans="1:15" s="44" customFormat="1" ht="31.5" customHeight="1">
      <c r="A21" s="25">
        <v>0</v>
      </c>
      <c r="B21" s="42" t="s">
        <v>88</v>
      </c>
      <c r="C21" s="45" t="s">
        <v>114</v>
      </c>
      <c r="D21" s="101">
        <v>181</v>
      </c>
      <c r="E21" s="101">
        <f t="shared" si="6"/>
        <v>219.01</v>
      </c>
      <c r="F21" s="102">
        <f t="shared" si="7"/>
        <v>0</v>
      </c>
    </row>
    <row r="22" spans="1:15" s="44" customFormat="1" ht="30" customHeight="1">
      <c r="A22" s="25">
        <v>0</v>
      </c>
      <c r="B22" s="42" t="s">
        <v>89</v>
      </c>
      <c r="C22" s="45" t="s">
        <v>115</v>
      </c>
      <c r="D22" s="101">
        <v>197.6</v>
      </c>
      <c r="E22" s="101">
        <f t="shared" si="6"/>
        <v>239.09599999999998</v>
      </c>
      <c r="F22" s="102">
        <f t="shared" si="7"/>
        <v>0</v>
      </c>
    </row>
    <row r="23" spans="1:15" s="44" customFormat="1" ht="29.25" customHeight="1">
      <c r="A23" s="25">
        <v>0</v>
      </c>
      <c r="B23" s="42" t="s">
        <v>90</v>
      </c>
      <c r="C23" s="45" t="s">
        <v>116</v>
      </c>
      <c r="D23" s="101">
        <v>202.79</v>
      </c>
      <c r="E23" s="101">
        <f t="shared" si="6"/>
        <v>245.37589999999997</v>
      </c>
      <c r="F23" s="102">
        <f t="shared" si="7"/>
        <v>0</v>
      </c>
    </row>
    <row r="24" spans="1:15" s="44" customFormat="1" ht="30" customHeight="1">
      <c r="A24" s="25">
        <v>0</v>
      </c>
      <c r="B24" s="42" t="s">
        <v>91</v>
      </c>
      <c r="C24" s="45" t="s">
        <v>117</v>
      </c>
      <c r="D24" s="101">
        <v>202.79</v>
      </c>
      <c r="E24" s="101">
        <f t="shared" si="6"/>
        <v>245.37589999999997</v>
      </c>
      <c r="F24" s="102">
        <f t="shared" si="7"/>
        <v>0</v>
      </c>
    </row>
    <row r="25" spans="1:15" s="44" customFormat="1" ht="33.75" customHeight="1">
      <c r="A25" s="25">
        <v>0</v>
      </c>
      <c r="B25" s="42" t="s">
        <v>92</v>
      </c>
      <c r="C25" s="45" t="s">
        <v>118</v>
      </c>
      <c r="D25" s="101">
        <v>266.36</v>
      </c>
      <c r="E25" s="101">
        <f t="shared" si="6"/>
        <v>322.29559999999998</v>
      </c>
      <c r="F25" s="102">
        <f t="shared" si="7"/>
        <v>0</v>
      </c>
    </row>
    <row r="26" spans="1:15" s="44" customFormat="1" ht="29.25" customHeight="1">
      <c r="A26" s="25">
        <v>0</v>
      </c>
      <c r="B26" s="42" t="s">
        <v>93</v>
      </c>
      <c r="C26" s="45" t="s">
        <v>119</v>
      </c>
      <c r="D26" s="101">
        <v>324.45999999999998</v>
      </c>
      <c r="E26" s="101">
        <f t="shared" si="6"/>
        <v>392.59659999999997</v>
      </c>
      <c r="F26" s="102">
        <f t="shared" si="7"/>
        <v>0</v>
      </c>
    </row>
    <row r="27" spans="1:15" s="44" customFormat="1" ht="18.75" customHeight="1">
      <c r="A27" s="25">
        <v>0</v>
      </c>
      <c r="B27" s="42" t="s">
        <v>54</v>
      </c>
      <c r="C27" s="45"/>
      <c r="D27" s="101">
        <v>17</v>
      </c>
      <c r="E27" s="101">
        <f t="shared" si="6"/>
        <v>20.57</v>
      </c>
      <c r="F27" s="102">
        <f t="shared" si="7"/>
        <v>0</v>
      </c>
    </row>
    <row r="28" spans="1:15" s="44" customFormat="1" ht="16.5" customHeight="1">
      <c r="A28" s="25">
        <v>0</v>
      </c>
      <c r="B28" s="42" t="s">
        <v>55</v>
      </c>
      <c r="C28" s="45"/>
      <c r="D28" s="101">
        <v>52.2</v>
      </c>
      <c r="E28" s="101">
        <f t="shared" si="6"/>
        <v>63.161999999999999</v>
      </c>
      <c r="F28" s="102">
        <f t="shared" si="7"/>
        <v>0</v>
      </c>
    </row>
    <row r="29" spans="1:15" s="44" customFormat="1" ht="15.75" customHeight="1">
      <c r="A29" s="25">
        <v>0</v>
      </c>
      <c r="B29" s="42" t="s">
        <v>56</v>
      </c>
      <c r="C29" s="45"/>
      <c r="D29" s="101">
        <v>28.7</v>
      </c>
      <c r="E29" s="101">
        <f t="shared" si="6"/>
        <v>34.726999999999997</v>
      </c>
      <c r="F29" s="102">
        <f t="shared" si="7"/>
        <v>0</v>
      </c>
    </row>
    <row r="30" spans="1:15" s="41" customFormat="1" ht="18" customHeight="1">
      <c r="A30" s="25">
        <v>0</v>
      </c>
      <c r="B30" s="49" t="s">
        <v>49</v>
      </c>
      <c r="C30" s="46"/>
      <c r="D30" s="101">
        <v>7</v>
      </c>
      <c r="E30" s="101">
        <f t="shared" si="6"/>
        <v>8.4699999999999989</v>
      </c>
      <c r="F30" s="102">
        <f t="shared" si="7"/>
        <v>0</v>
      </c>
    </row>
    <row r="31" spans="1:15" s="41" customFormat="1" ht="18" customHeight="1">
      <c r="A31" s="25">
        <v>0</v>
      </c>
      <c r="B31" s="49" t="s">
        <v>50</v>
      </c>
      <c r="C31" s="46"/>
      <c r="D31" s="101">
        <v>13.15</v>
      </c>
      <c r="E31" s="101">
        <f t="shared" si="6"/>
        <v>15.9115</v>
      </c>
      <c r="F31" s="102">
        <f t="shared" si="7"/>
        <v>0</v>
      </c>
    </row>
    <row r="32" spans="1:15" ht="32.25" customHeight="1">
      <c r="A32" s="25">
        <v>0</v>
      </c>
      <c r="B32" s="26" t="s">
        <v>8</v>
      </c>
      <c r="C32" s="12"/>
      <c r="D32" s="101">
        <v>102.2</v>
      </c>
      <c r="E32" s="101">
        <f t="shared" si="4"/>
        <v>123.66200000000001</v>
      </c>
      <c r="F32" s="102">
        <f t="shared" si="5"/>
        <v>0</v>
      </c>
    </row>
    <row r="33" spans="1:7" ht="17.25" customHeight="1">
      <c r="A33" s="25">
        <v>0</v>
      </c>
      <c r="B33" s="26" t="s">
        <v>9</v>
      </c>
      <c r="C33" s="12"/>
      <c r="D33" s="101">
        <v>42.3</v>
      </c>
      <c r="E33" s="101">
        <f t="shared" si="4"/>
        <v>51.182999999999993</v>
      </c>
      <c r="F33" s="102">
        <f t="shared" si="5"/>
        <v>0</v>
      </c>
    </row>
    <row r="34" spans="1:7" ht="17.25" customHeight="1">
      <c r="A34" s="10">
        <v>0</v>
      </c>
      <c r="B34" s="26" t="s">
        <v>10</v>
      </c>
      <c r="C34" s="12"/>
      <c r="D34" s="101">
        <v>18</v>
      </c>
      <c r="E34" s="101">
        <f t="shared" si="4"/>
        <v>21.78</v>
      </c>
      <c r="F34" s="102">
        <f t="shared" si="5"/>
        <v>0</v>
      </c>
    </row>
    <row r="35" spans="1:7" ht="17.25" customHeight="1">
      <c r="A35" s="25">
        <v>0</v>
      </c>
      <c r="B35" s="26" t="s">
        <v>11</v>
      </c>
      <c r="C35" s="12"/>
      <c r="D35" s="101">
        <v>60</v>
      </c>
      <c r="E35" s="101">
        <f t="shared" si="4"/>
        <v>72.599999999999994</v>
      </c>
      <c r="F35" s="102">
        <f t="shared" si="5"/>
        <v>0</v>
      </c>
    </row>
    <row r="36" spans="1:7" s="44" customFormat="1" ht="17.25" customHeight="1">
      <c r="A36" s="25">
        <v>0</v>
      </c>
      <c r="B36" s="42" t="s">
        <v>53</v>
      </c>
      <c r="C36" s="12"/>
      <c r="D36" s="101">
        <v>20</v>
      </c>
      <c r="E36" s="101">
        <f t="shared" ref="E36" si="8">D36*1.21</f>
        <v>24.2</v>
      </c>
      <c r="F36" s="102">
        <f t="shared" ref="F36" si="9">A36*D36</f>
        <v>0</v>
      </c>
    </row>
    <row r="37" spans="1:7" ht="17.25" customHeight="1">
      <c r="A37" s="10">
        <v>0</v>
      </c>
      <c r="B37" s="26" t="s">
        <v>12</v>
      </c>
      <c r="C37" s="12"/>
      <c r="D37" s="101">
        <v>10</v>
      </c>
      <c r="E37" s="101">
        <f t="shared" si="4"/>
        <v>12.1</v>
      </c>
      <c r="F37" s="102">
        <f t="shared" si="5"/>
        <v>0</v>
      </c>
    </row>
    <row r="38" spans="1:7" ht="17.25" customHeight="1">
      <c r="A38" s="10">
        <v>0</v>
      </c>
      <c r="B38" s="26" t="s">
        <v>13</v>
      </c>
      <c r="C38" s="12"/>
      <c r="D38" s="101">
        <v>1</v>
      </c>
      <c r="E38" s="101">
        <f t="shared" si="4"/>
        <v>1.21</v>
      </c>
      <c r="F38" s="102">
        <f t="shared" si="5"/>
        <v>0</v>
      </c>
    </row>
    <row r="39" spans="1:7" s="95" customFormat="1" ht="17.25" customHeight="1">
      <c r="A39" s="25">
        <v>0</v>
      </c>
      <c r="B39" s="49" t="s">
        <v>106</v>
      </c>
      <c r="C39" s="12"/>
      <c r="D39" s="101">
        <v>15</v>
      </c>
      <c r="E39" s="101">
        <f t="shared" ref="E39" si="10">D39*1.21</f>
        <v>18.149999999999999</v>
      </c>
      <c r="F39" s="102">
        <f t="shared" ref="F39" si="11">A39*D39</f>
        <v>0</v>
      </c>
    </row>
    <row r="40" spans="1:7" ht="17.25" customHeight="1">
      <c r="A40" s="10">
        <v>0</v>
      </c>
      <c r="B40" s="26" t="s">
        <v>14</v>
      </c>
      <c r="C40" s="12"/>
      <c r="D40" s="101">
        <v>25</v>
      </c>
      <c r="E40" s="101">
        <f t="shared" si="4"/>
        <v>30.25</v>
      </c>
      <c r="F40" s="102">
        <f t="shared" si="5"/>
        <v>0</v>
      </c>
    </row>
    <row r="41" spans="1:7" ht="17.25" customHeight="1">
      <c r="A41" s="10">
        <v>0</v>
      </c>
      <c r="B41" s="26" t="s">
        <v>15</v>
      </c>
      <c r="C41" s="12"/>
      <c r="D41" s="101">
        <v>3</v>
      </c>
      <c r="E41" s="101">
        <f t="shared" si="4"/>
        <v>3.63</v>
      </c>
      <c r="F41" s="102">
        <f t="shared" si="5"/>
        <v>0</v>
      </c>
    </row>
    <row r="42" spans="1:7" ht="17.25" customHeight="1">
      <c r="A42" s="25">
        <v>0</v>
      </c>
      <c r="B42" s="26" t="s">
        <v>16</v>
      </c>
      <c r="C42" s="12"/>
      <c r="D42" s="101">
        <v>6</v>
      </c>
      <c r="E42" s="101">
        <f t="shared" si="4"/>
        <v>7.26</v>
      </c>
      <c r="F42" s="102">
        <f t="shared" si="5"/>
        <v>0</v>
      </c>
    </row>
    <row r="43" spans="1:7" ht="17.25" customHeight="1">
      <c r="A43" s="25">
        <v>0</v>
      </c>
      <c r="B43" s="26" t="s">
        <v>17</v>
      </c>
      <c r="C43" s="12"/>
      <c r="D43" s="101">
        <v>6</v>
      </c>
      <c r="E43" s="101">
        <f t="shared" si="4"/>
        <v>7.26</v>
      </c>
      <c r="F43" s="102">
        <f t="shared" si="5"/>
        <v>0</v>
      </c>
    </row>
    <row r="44" spans="1:7" s="44" customFormat="1" ht="17.25" customHeight="1">
      <c r="A44" s="25">
        <v>0</v>
      </c>
      <c r="B44" s="42" t="s">
        <v>51</v>
      </c>
      <c r="C44" s="12"/>
      <c r="D44" s="101">
        <v>150</v>
      </c>
      <c r="E44" s="101">
        <f t="shared" ref="E44" si="12">D44*1.21</f>
        <v>181.5</v>
      </c>
      <c r="F44" s="102">
        <f t="shared" ref="F44" si="13">A44*D44</f>
        <v>0</v>
      </c>
    </row>
    <row r="45" spans="1:7" ht="17.25" customHeight="1">
      <c r="A45" s="25">
        <v>0</v>
      </c>
      <c r="B45" s="26" t="s">
        <v>52</v>
      </c>
      <c r="C45" s="12"/>
      <c r="D45" s="101">
        <v>150</v>
      </c>
      <c r="E45" s="101">
        <f t="shared" si="4"/>
        <v>181.5</v>
      </c>
      <c r="F45" s="102">
        <f t="shared" si="5"/>
        <v>0</v>
      </c>
    </row>
    <row r="46" spans="1:7" ht="12.75" customHeight="1"/>
    <row r="47" spans="1:7" s="51" customFormat="1" ht="26.25" customHeight="1">
      <c r="A47" s="48"/>
      <c r="B47" s="55" t="s">
        <v>18</v>
      </c>
      <c r="C47" s="111">
        <f>SUM(F9:F45)</f>
        <v>0</v>
      </c>
    </row>
    <row r="48" spans="1:7" s="51" customFormat="1" ht="22.5" customHeight="1">
      <c r="A48" s="43"/>
      <c r="B48" s="55" t="s">
        <v>19</v>
      </c>
      <c r="C48" s="111">
        <f>21%*C47</f>
        <v>0</v>
      </c>
      <c r="G48" s="43"/>
    </row>
    <row r="49" spans="1:7" s="51" customFormat="1" ht="22.5" customHeight="1">
      <c r="A49" s="43"/>
      <c r="B49" s="55" t="s">
        <v>20</v>
      </c>
      <c r="C49" s="111">
        <f>C47+C48</f>
        <v>0</v>
      </c>
      <c r="G49" s="43"/>
    </row>
    <row r="50" spans="1:7" ht="21.75" customHeight="1">
      <c r="A50" s="27"/>
      <c r="B50" s="27"/>
      <c r="C50" s="6"/>
      <c r="D50" s="6"/>
      <c r="E50" s="6"/>
      <c r="F50" s="6"/>
      <c r="G50" s="6"/>
    </row>
    <row r="51" spans="1:7" s="41" customFormat="1" ht="27.75" customHeight="1">
      <c r="A51" s="1" t="s">
        <v>21</v>
      </c>
      <c r="B51" s="28" t="s">
        <v>22</v>
      </c>
    </row>
    <row r="52" spans="1:7" s="41" customFormat="1" ht="27.75" customHeight="1">
      <c r="A52" s="1" t="s">
        <v>23</v>
      </c>
      <c r="B52" s="28" t="s">
        <v>24</v>
      </c>
    </row>
    <row r="53" spans="1:7" s="41" customFormat="1" ht="105" customHeight="1">
      <c r="A53" s="1" t="s">
        <v>25</v>
      </c>
      <c r="B53" s="28" t="s">
        <v>26</v>
      </c>
    </row>
    <row r="54" spans="1:7" s="41" customFormat="1" ht="33" customHeight="1">
      <c r="A54" s="52" t="s">
        <v>27</v>
      </c>
      <c r="B54" s="28" t="s">
        <v>28</v>
      </c>
      <c r="C54" s="53"/>
      <c r="D54" s="54"/>
      <c r="E54" s="54"/>
      <c r="F54" s="54"/>
    </row>
    <row r="55" spans="1:7" ht="12.75" customHeight="1">
      <c r="A55" s="29"/>
      <c r="B55" s="30"/>
      <c r="C55" s="31"/>
      <c r="D55" s="29"/>
      <c r="E55" s="29"/>
      <c r="F55" s="29"/>
    </row>
    <row r="56" spans="1:7" s="51" customFormat="1" ht="20.25" customHeight="1">
      <c r="A56" s="50" t="s">
        <v>29</v>
      </c>
      <c r="B56" s="4" t="s">
        <v>98</v>
      </c>
      <c r="C56" s="4"/>
      <c r="D56" s="43"/>
      <c r="E56" s="43"/>
      <c r="F56" s="43"/>
      <c r="G56" s="43"/>
    </row>
    <row r="57" spans="1:7" ht="12.75" customHeight="1">
      <c r="A57" s="29"/>
      <c r="B57" s="30"/>
      <c r="C57" s="31"/>
      <c r="D57" s="29"/>
      <c r="E57" s="29"/>
      <c r="F57" s="29"/>
    </row>
    <row r="58" spans="1:7" ht="12.75" customHeight="1">
      <c r="A58" s="29"/>
      <c r="B58" s="32" t="s">
        <v>30</v>
      </c>
      <c r="C58" s="33"/>
      <c r="D58" s="29"/>
      <c r="E58" s="29"/>
      <c r="F58" s="29"/>
    </row>
    <row r="59" spans="1:7" ht="12.75" customHeight="1">
      <c r="A59" s="29"/>
      <c r="B59" s="34" t="s">
        <v>31</v>
      </c>
      <c r="C59" s="29"/>
      <c r="D59" s="29"/>
      <c r="E59" s="29"/>
      <c r="F59" s="29"/>
    </row>
    <row r="60" spans="1:7" ht="12.75" customHeight="1">
      <c r="A60" s="29"/>
      <c r="B60" s="34" t="s">
        <v>32</v>
      </c>
      <c r="C60" s="35"/>
      <c r="D60" s="29"/>
      <c r="E60" s="29"/>
      <c r="F60" s="36"/>
    </row>
    <row r="61" spans="1:7" ht="12.75" customHeight="1">
      <c r="A61" s="29"/>
      <c r="B61" s="30" t="s">
        <v>33</v>
      </c>
      <c r="C61" s="37" t="s">
        <v>34</v>
      </c>
      <c r="D61" s="29"/>
      <c r="E61" s="29"/>
      <c r="F61" s="29"/>
    </row>
    <row r="62" spans="1:7" ht="12.75" customHeight="1">
      <c r="A62" s="29"/>
      <c r="B62" s="30" t="s">
        <v>35</v>
      </c>
      <c r="C62" s="37" t="s">
        <v>34</v>
      </c>
      <c r="D62" s="29"/>
      <c r="E62" s="29"/>
      <c r="F62" s="29"/>
    </row>
    <row r="63" spans="1:7" ht="12.75" customHeight="1">
      <c r="A63" s="29"/>
      <c r="B63" s="30" t="s">
        <v>36</v>
      </c>
      <c r="C63" s="37" t="s">
        <v>34</v>
      </c>
      <c r="D63" s="29"/>
      <c r="E63" s="29"/>
      <c r="F63" s="29"/>
    </row>
    <row r="64" spans="1:7" ht="12.75" customHeight="1">
      <c r="B64" s="38" t="s">
        <v>37</v>
      </c>
    </row>
    <row r="65" spans="2:3" ht="12.75" customHeight="1"/>
    <row r="66" spans="2:3" ht="12.75" customHeight="1"/>
    <row r="67" spans="2:3" ht="12.75" customHeight="1">
      <c r="B67" s="117" t="s">
        <v>38</v>
      </c>
      <c r="C67" s="118"/>
    </row>
    <row r="68" spans="2:3" ht="12.75" customHeight="1">
      <c r="B68" s="119"/>
      <c r="C68" s="120"/>
    </row>
    <row r="69" spans="2:3" ht="12.75" customHeight="1">
      <c r="B69" s="39"/>
      <c r="C69" s="40"/>
    </row>
    <row r="70" spans="2:3" ht="12.75" customHeight="1">
      <c r="B70" s="119"/>
      <c r="C70" s="120"/>
    </row>
    <row r="71" spans="2:3" ht="12.75" customHeight="1">
      <c r="B71" s="121" t="s">
        <v>39</v>
      </c>
      <c r="C71" s="120"/>
    </row>
    <row r="72" spans="2:3" ht="12.75" customHeight="1">
      <c r="B72" s="113" t="s">
        <v>40</v>
      </c>
      <c r="C72" s="114"/>
    </row>
    <row r="73" spans="2:3" ht="12.75" customHeight="1"/>
    <row r="74" spans="2:3" ht="12.75" customHeight="1"/>
    <row r="75" spans="2:3" ht="12.75" customHeight="1"/>
    <row r="76" spans="2:3" ht="12.75" customHeight="1"/>
    <row r="77" spans="2:3" ht="12.75" customHeight="1"/>
    <row r="78" spans="2:3" ht="12.75" customHeight="1"/>
    <row r="79" spans="2:3" ht="12.75" customHeight="1"/>
    <row r="80" spans="2:3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</sheetData>
  <mergeCells count="8">
    <mergeCell ref="D1:F4"/>
    <mergeCell ref="B72:C72"/>
    <mergeCell ref="B6:F6"/>
    <mergeCell ref="B67:C67"/>
    <mergeCell ref="B68:C68"/>
    <mergeCell ref="B70:C70"/>
    <mergeCell ref="B71:C71"/>
    <mergeCell ref="B7:F7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D7C-66E5-401B-8737-B8BD68E1F0BE}">
  <dimension ref="A1:AF76"/>
  <sheetViews>
    <sheetView topLeftCell="C1" workbookViewId="0">
      <selection activeCell="L5" sqref="L1:L1048576"/>
    </sheetView>
  </sheetViews>
  <sheetFormatPr defaultRowHeight="12.75"/>
  <cols>
    <col min="2" max="2" width="11.33203125" customWidth="1"/>
    <col min="3" max="3" width="22.6640625" customWidth="1"/>
    <col min="4" max="4" width="17" customWidth="1"/>
    <col min="5" max="5" width="21.6640625" customWidth="1"/>
    <col min="6" max="6" width="15" customWidth="1"/>
    <col min="7" max="7" width="16.33203125" customWidth="1"/>
    <col min="9" max="9" width="14.83203125" customWidth="1"/>
    <col min="10" max="11" width="12.6640625" customWidth="1"/>
    <col min="12" max="25" width="5.83203125" customWidth="1"/>
    <col min="26" max="26" width="5.83203125" style="95" customWidth="1"/>
    <col min="27" max="32" width="5.83203125" customWidth="1"/>
  </cols>
  <sheetData>
    <row r="1" spans="1:32">
      <c r="A1" s="60"/>
      <c r="B1" s="60"/>
      <c r="C1" s="60"/>
      <c r="D1" s="60"/>
      <c r="E1" s="60"/>
      <c r="F1" s="60"/>
      <c r="G1" s="60"/>
      <c r="H1" s="60"/>
      <c r="I1" s="128" t="s">
        <v>57</v>
      </c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44"/>
      <c r="V1" s="44"/>
      <c r="W1" s="44"/>
      <c r="X1" s="44"/>
      <c r="Y1" s="44"/>
      <c r="AA1" s="44"/>
      <c r="AB1" s="44"/>
      <c r="AC1" s="44"/>
      <c r="AD1" s="44"/>
      <c r="AE1" s="44"/>
      <c r="AF1" s="44"/>
    </row>
    <row r="2" spans="1:32">
      <c r="A2" s="61"/>
      <c r="B2" s="61"/>
      <c r="C2" s="61"/>
      <c r="D2" s="61"/>
      <c r="E2" s="61"/>
      <c r="F2" s="61"/>
      <c r="G2" s="61"/>
      <c r="H2" s="61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44"/>
      <c r="V2" s="44"/>
      <c r="W2" s="44"/>
      <c r="X2" s="44"/>
      <c r="Y2" s="44"/>
      <c r="AA2" s="44"/>
      <c r="AB2" s="44"/>
      <c r="AC2" s="44"/>
      <c r="AD2" s="44"/>
      <c r="AE2" s="44"/>
      <c r="AF2" s="44"/>
    </row>
    <row r="3" spans="1:32">
      <c r="A3" s="129" t="s">
        <v>85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62"/>
      <c r="T3" s="63"/>
      <c r="U3" s="44"/>
      <c r="V3" s="44"/>
      <c r="W3" s="44"/>
      <c r="X3" s="44"/>
      <c r="Y3" s="44"/>
      <c r="AA3" s="44"/>
      <c r="AB3" s="44"/>
      <c r="AC3" s="44"/>
      <c r="AD3" s="44"/>
      <c r="AE3" s="44"/>
      <c r="AF3" s="44"/>
    </row>
    <row r="4" spans="1:32" ht="34.5" customHeight="1" thickBot="1">
      <c r="A4" s="131" t="s">
        <v>99</v>
      </c>
      <c r="B4" s="132"/>
      <c r="C4" s="132"/>
      <c r="D4" s="133"/>
      <c r="E4" s="134" t="s">
        <v>58</v>
      </c>
      <c r="F4" s="135"/>
      <c r="G4" s="135"/>
      <c r="H4" s="136"/>
      <c r="I4" s="137" t="s">
        <v>100</v>
      </c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9"/>
      <c r="X4" s="125" t="s">
        <v>59</v>
      </c>
      <c r="Y4" s="126"/>
      <c r="Z4" s="126"/>
      <c r="AA4" s="126"/>
      <c r="AB4" s="126"/>
      <c r="AC4" s="126"/>
      <c r="AD4" s="126"/>
      <c r="AE4" s="126"/>
      <c r="AF4" s="127"/>
    </row>
    <row r="5" spans="1:32" ht="126" customHeight="1">
      <c r="A5" s="86" t="s">
        <v>60</v>
      </c>
      <c r="B5" s="86" t="s">
        <v>61</v>
      </c>
      <c r="C5" s="86" t="s">
        <v>62</v>
      </c>
      <c r="D5" s="86" t="s">
        <v>63</v>
      </c>
      <c r="E5" s="64" t="s">
        <v>64</v>
      </c>
      <c r="F5" s="64" t="s">
        <v>61</v>
      </c>
      <c r="G5" s="65" t="s">
        <v>65</v>
      </c>
      <c r="H5" s="65" t="s">
        <v>66</v>
      </c>
      <c r="I5" s="74" t="s">
        <v>67</v>
      </c>
      <c r="J5" s="74" t="s">
        <v>68</v>
      </c>
      <c r="K5" s="75" t="s">
        <v>69</v>
      </c>
      <c r="L5" s="76" t="s">
        <v>70</v>
      </c>
      <c r="M5" s="76" t="s">
        <v>71</v>
      </c>
      <c r="N5" s="76" t="s">
        <v>72</v>
      </c>
      <c r="O5" s="76" t="s">
        <v>73</v>
      </c>
      <c r="P5" s="76" t="s">
        <v>74</v>
      </c>
      <c r="Q5" s="76" t="s">
        <v>75</v>
      </c>
      <c r="R5" s="76" t="s">
        <v>76</v>
      </c>
      <c r="S5" s="76" t="s">
        <v>77</v>
      </c>
      <c r="T5" s="76" t="s">
        <v>78</v>
      </c>
      <c r="U5" s="76" t="s">
        <v>10</v>
      </c>
      <c r="V5" s="76" t="s">
        <v>94</v>
      </c>
      <c r="W5" s="77" t="s">
        <v>53</v>
      </c>
      <c r="X5" s="78" t="s">
        <v>79</v>
      </c>
      <c r="Y5" s="79" t="s">
        <v>80</v>
      </c>
      <c r="Z5" s="79" t="s">
        <v>101</v>
      </c>
      <c r="AA5" s="79" t="s">
        <v>81</v>
      </c>
      <c r="AB5" s="79" t="s">
        <v>82</v>
      </c>
      <c r="AC5" s="79" t="s">
        <v>83</v>
      </c>
      <c r="AD5" s="79" t="s">
        <v>84</v>
      </c>
      <c r="AE5" s="79" t="s">
        <v>95</v>
      </c>
      <c r="AF5" s="79" t="s">
        <v>96</v>
      </c>
    </row>
    <row r="6" spans="1:32" ht="18.75" customHeight="1">
      <c r="A6" s="87"/>
      <c r="B6" s="87"/>
      <c r="C6" s="87"/>
      <c r="D6" s="87"/>
      <c r="E6" s="88"/>
      <c r="F6" s="88"/>
      <c r="G6" s="88"/>
      <c r="H6" s="88"/>
      <c r="I6" s="80"/>
      <c r="J6" s="80"/>
      <c r="K6" s="81"/>
      <c r="L6" s="82" t="s">
        <v>97</v>
      </c>
      <c r="M6" s="83" t="s">
        <v>97</v>
      </c>
      <c r="N6" s="83" t="s">
        <v>97</v>
      </c>
      <c r="O6" s="83" t="s">
        <v>97</v>
      </c>
      <c r="P6" s="83" t="s">
        <v>97</v>
      </c>
      <c r="Q6" s="83" t="s">
        <v>97</v>
      </c>
      <c r="R6" s="83" t="s">
        <v>97</v>
      </c>
      <c r="S6" s="83" t="s">
        <v>97</v>
      </c>
      <c r="T6" s="83" t="s">
        <v>97</v>
      </c>
      <c r="U6" s="83" t="s">
        <v>97</v>
      </c>
      <c r="V6" s="83" t="s">
        <v>97</v>
      </c>
      <c r="W6" s="84" t="s">
        <v>97</v>
      </c>
      <c r="X6" s="85" t="s">
        <v>97</v>
      </c>
      <c r="Y6" s="85" t="s">
        <v>97</v>
      </c>
      <c r="Z6" s="85" t="s">
        <v>97</v>
      </c>
      <c r="AA6" s="85" t="s">
        <v>97</v>
      </c>
      <c r="AB6" s="85" t="s">
        <v>97</v>
      </c>
      <c r="AC6" s="85" t="s">
        <v>97</v>
      </c>
      <c r="AD6" s="85" t="s">
        <v>97</v>
      </c>
      <c r="AE6" s="85" t="s">
        <v>97</v>
      </c>
      <c r="AF6" s="85" t="s">
        <v>97</v>
      </c>
    </row>
    <row r="7" spans="1:32">
      <c r="A7" s="66"/>
      <c r="B7" s="66"/>
      <c r="C7" s="66"/>
      <c r="D7" s="66"/>
      <c r="E7" s="67"/>
      <c r="F7" s="67"/>
      <c r="G7" s="67"/>
      <c r="H7" s="67"/>
      <c r="I7" s="68"/>
      <c r="J7" s="68"/>
      <c r="K7" s="89"/>
      <c r="L7" s="90"/>
      <c r="M7" s="68"/>
      <c r="N7" s="68"/>
      <c r="O7" s="68"/>
      <c r="P7" s="68"/>
      <c r="Q7" s="68"/>
      <c r="R7" s="68"/>
      <c r="S7" s="68"/>
      <c r="T7" s="68"/>
      <c r="U7" s="68"/>
      <c r="V7" s="68"/>
      <c r="W7" s="91"/>
      <c r="X7" s="69"/>
      <c r="Y7" s="69"/>
      <c r="Z7" s="69"/>
      <c r="AA7" s="69"/>
      <c r="AB7" s="69"/>
      <c r="AC7" s="69"/>
      <c r="AD7" s="69"/>
      <c r="AE7" s="69"/>
      <c r="AF7" s="69"/>
    </row>
    <row r="8" spans="1:32">
      <c r="A8" s="70"/>
      <c r="B8" s="70"/>
      <c r="C8" s="70"/>
      <c r="D8" s="70"/>
      <c r="E8" s="67"/>
      <c r="F8" s="67"/>
      <c r="G8" s="67"/>
      <c r="H8" s="67"/>
      <c r="I8" s="71"/>
      <c r="J8" s="71"/>
      <c r="K8" s="92"/>
      <c r="L8" s="93"/>
      <c r="M8" s="71"/>
      <c r="N8" s="71"/>
      <c r="O8" s="71"/>
      <c r="P8" s="71"/>
      <c r="Q8" s="71"/>
      <c r="R8" s="71"/>
      <c r="S8" s="71"/>
      <c r="T8" s="71"/>
      <c r="U8" s="71"/>
      <c r="V8" s="71"/>
      <c r="W8" s="94"/>
      <c r="X8" s="72"/>
      <c r="Y8" s="72"/>
      <c r="Z8" s="72"/>
      <c r="AA8" s="72"/>
      <c r="AB8" s="72"/>
      <c r="AC8" s="72"/>
      <c r="AD8" s="72"/>
      <c r="AE8" s="72"/>
      <c r="AF8" s="72"/>
    </row>
    <row r="9" spans="1:32">
      <c r="A9" s="70"/>
      <c r="B9" s="70"/>
      <c r="C9" s="70"/>
      <c r="D9" s="70"/>
      <c r="E9" s="67"/>
      <c r="F9" s="67"/>
      <c r="G9" s="67"/>
      <c r="H9" s="67"/>
      <c r="I9" s="71"/>
      <c r="J9" s="71"/>
      <c r="K9" s="92"/>
      <c r="L9" s="93"/>
      <c r="M9" s="71"/>
      <c r="N9" s="71"/>
      <c r="O9" s="71"/>
      <c r="P9" s="71"/>
      <c r="Q9" s="71"/>
      <c r="R9" s="71"/>
      <c r="S9" s="71"/>
      <c r="T9" s="71"/>
      <c r="U9" s="71"/>
      <c r="V9" s="71"/>
      <c r="W9" s="94"/>
      <c r="X9" s="72"/>
      <c r="Y9" s="72"/>
      <c r="Z9" s="72"/>
      <c r="AA9" s="72"/>
      <c r="AB9" s="72"/>
      <c r="AC9" s="72"/>
      <c r="AD9" s="72"/>
      <c r="AE9" s="72"/>
      <c r="AF9" s="72"/>
    </row>
    <row r="10" spans="1:32">
      <c r="A10" s="70"/>
      <c r="B10" s="70"/>
      <c r="C10" s="70"/>
      <c r="D10" s="70"/>
      <c r="E10" s="67"/>
      <c r="F10" s="67"/>
      <c r="G10" s="67"/>
      <c r="H10" s="67"/>
      <c r="I10" s="71"/>
      <c r="J10" s="71"/>
      <c r="K10" s="92"/>
      <c r="L10" s="93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94"/>
      <c r="X10" s="72"/>
      <c r="Y10" s="72"/>
      <c r="Z10" s="72"/>
      <c r="AA10" s="72"/>
      <c r="AB10" s="72"/>
      <c r="AC10" s="72"/>
      <c r="AD10" s="72"/>
      <c r="AE10" s="72"/>
      <c r="AF10" s="72"/>
    </row>
    <row r="11" spans="1:32">
      <c r="A11" s="70"/>
      <c r="B11" s="70"/>
      <c r="C11" s="70"/>
      <c r="D11" s="70"/>
      <c r="E11" s="67"/>
      <c r="F11" s="67"/>
      <c r="G11" s="67"/>
      <c r="H11" s="67"/>
      <c r="I11" s="71"/>
      <c r="J11" s="71"/>
      <c r="K11" s="92"/>
      <c r="L11" s="93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94"/>
      <c r="X11" s="72"/>
      <c r="Y11" s="72"/>
      <c r="Z11" s="72"/>
      <c r="AA11" s="72"/>
      <c r="AB11" s="72"/>
      <c r="AC11" s="72"/>
      <c r="AD11" s="72"/>
      <c r="AE11" s="72"/>
      <c r="AF11" s="72"/>
    </row>
    <row r="12" spans="1:32">
      <c r="A12" s="70"/>
      <c r="B12" s="70"/>
      <c r="C12" s="70"/>
      <c r="D12" s="70"/>
      <c r="E12" s="67"/>
      <c r="F12" s="67"/>
      <c r="G12" s="67"/>
      <c r="H12" s="67"/>
      <c r="I12" s="71"/>
      <c r="J12" s="71"/>
      <c r="K12" s="92"/>
      <c r="L12" s="93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94"/>
      <c r="X12" s="72"/>
      <c r="Y12" s="72"/>
      <c r="Z12" s="72"/>
      <c r="AA12" s="72"/>
      <c r="AB12" s="72"/>
      <c r="AC12" s="72"/>
      <c r="AD12" s="72"/>
      <c r="AE12" s="72"/>
      <c r="AF12" s="72"/>
    </row>
    <row r="13" spans="1:32">
      <c r="A13" s="70"/>
      <c r="B13" s="70"/>
      <c r="C13" s="70"/>
      <c r="D13" s="70"/>
      <c r="E13" s="67"/>
      <c r="F13" s="67"/>
      <c r="G13" s="67"/>
      <c r="H13" s="67"/>
      <c r="I13" s="71"/>
      <c r="J13" s="71"/>
      <c r="K13" s="92"/>
      <c r="L13" s="93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94"/>
      <c r="X13" s="72"/>
      <c r="Y13" s="72"/>
      <c r="Z13" s="72"/>
      <c r="AA13" s="72"/>
      <c r="AB13" s="72"/>
      <c r="AC13" s="72"/>
      <c r="AD13" s="72"/>
      <c r="AE13" s="72"/>
      <c r="AF13" s="72"/>
    </row>
    <row r="14" spans="1:32">
      <c r="A14" s="70"/>
      <c r="B14" s="70"/>
      <c r="C14" s="70"/>
      <c r="D14" s="70"/>
      <c r="E14" s="67"/>
      <c r="F14" s="67"/>
      <c r="G14" s="67"/>
      <c r="H14" s="67"/>
      <c r="I14" s="71"/>
      <c r="J14" s="71"/>
      <c r="K14" s="92"/>
      <c r="L14" s="93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94"/>
      <c r="X14" s="72"/>
      <c r="Y14" s="72"/>
      <c r="Z14" s="72"/>
      <c r="AA14" s="72"/>
      <c r="AB14" s="72"/>
      <c r="AC14" s="72"/>
      <c r="AD14" s="72"/>
      <c r="AE14" s="72"/>
      <c r="AF14" s="72"/>
    </row>
    <row r="15" spans="1:32">
      <c r="A15" s="70"/>
      <c r="B15" s="70"/>
      <c r="C15" s="70"/>
      <c r="D15" s="70"/>
      <c r="E15" s="67"/>
      <c r="F15" s="67"/>
      <c r="G15" s="67"/>
      <c r="H15" s="67"/>
      <c r="I15" s="71"/>
      <c r="J15" s="71"/>
      <c r="K15" s="92"/>
      <c r="L15" s="93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94"/>
      <c r="X15" s="72"/>
      <c r="Y15" s="72"/>
      <c r="Z15" s="72"/>
      <c r="AA15" s="72"/>
      <c r="AB15" s="72"/>
      <c r="AC15" s="72"/>
      <c r="AD15" s="72"/>
      <c r="AE15" s="72"/>
      <c r="AF15" s="72"/>
    </row>
    <row r="16" spans="1:32">
      <c r="A16" s="70"/>
      <c r="B16" s="70"/>
      <c r="C16" s="70"/>
      <c r="D16" s="70"/>
      <c r="E16" s="67"/>
      <c r="F16" s="67"/>
      <c r="G16" s="67"/>
      <c r="H16" s="67"/>
      <c r="I16" s="71"/>
      <c r="J16" s="71"/>
      <c r="K16" s="92"/>
      <c r="L16" s="93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94"/>
      <c r="X16" s="72"/>
      <c r="Y16" s="72"/>
      <c r="Z16" s="72"/>
      <c r="AA16" s="72"/>
      <c r="AB16" s="72"/>
      <c r="AC16" s="72"/>
      <c r="AD16" s="72"/>
      <c r="AE16" s="72"/>
      <c r="AF16" s="72"/>
    </row>
    <row r="17" spans="1:32">
      <c r="A17" s="70"/>
      <c r="B17" s="70"/>
      <c r="C17" s="70"/>
      <c r="D17" s="70"/>
      <c r="E17" s="67"/>
      <c r="F17" s="67"/>
      <c r="G17" s="67"/>
      <c r="H17" s="67"/>
      <c r="I17" s="71"/>
      <c r="J17" s="71"/>
      <c r="K17" s="92"/>
      <c r="L17" s="93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94"/>
      <c r="X17" s="72"/>
      <c r="Y17" s="72"/>
      <c r="Z17" s="72"/>
      <c r="AA17" s="72"/>
      <c r="AB17" s="72"/>
      <c r="AC17" s="72"/>
      <c r="AD17" s="72"/>
      <c r="AE17" s="72"/>
      <c r="AF17" s="72"/>
    </row>
    <row r="18" spans="1:32">
      <c r="A18" s="70"/>
      <c r="B18" s="70"/>
      <c r="C18" s="70"/>
      <c r="D18" s="70"/>
      <c r="E18" s="67"/>
      <c r="F18" s="67"/>
      <c r="G18" s="67"/>
      <c r="H18" s="67"/>
      <c r="I18" s="71"/>
      <c r="J18" s="71"/>
      <c r="K18" s="92"/>
      <c r="L18" s="93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94"/>
      <c r="X18" s="72"/>
      <c r="Y18" s="72"/>
      <c r="Z18" s="72"/>
      <c r="AA18" s="72"/>
      <c r="AB18" s="72"/>
      <c r="AC18" s="72"/>
      <c r="AD18" s="72"/>
      <c r="AE18" s="72"/>
      <c r="AF18" s="72"/>
    </row>
    <row r="19" spans="1:32">
      <c r="A19" s="70"/>
      <c r="B19" s="70"/>
      <c r="C19" s="70"/>
      <c r="D19" s="70"/>
      <c r="E19" s="67"/>
      <c r="F19" s="67"/>
      <c r="G19" s="67"/>
      <c r="H19" s="67"/>
      <c r="I19" s="71"/>
      <c r="J19" s="71"/>
      <c r="K19" s="92"/>
      <c r="L19" s="93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94"/>
      <c r="X19" s="72"/>
      <c r="Y19" s="72"/>
      <c r="Z19" s="72"/>
      <c r="AA19" s="72"/>
      <c r="AB19" s="72"/>
      <c r="AC19" s="72"/>
      <c r="AD19" s="72"/>
      <c r="AE19" s="72"/>
      <c r="AF19" s="72"/>
    </row>
    <row r="20" spans="1:32">
      <c r="A20" s="70"/>
      <c r="B20" s="70"/>
      <c r="C20" s="70"/>
      <c r="D20" s="70"/>
      <c r="E20" s="67"/>
      <c r="F20" s="67"/>
      <c r="G20" s="67"/>
      <c r="H20" s="67"/>
      <c r="I20" s="71"/>
      <c r="J20" s="71"/>
      <c r="K20" s="92"/>
      <c r="L20" s="93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94"/>
      <c r="X20" s="72"/>
      <c r="Y20" s="72"/>
      <c r="Z20" s="72"/>
      <c r="AA20" s="72"/>
      <c r="AB20" s="72"/>
      <c r="AC20" s="72"/>
      <c r="AD20" s="72"/>
      <c r="AE20" s="72"/>
      <c r="AF20" s="72"/>
    </row>
    <row r="21" spans="1:32">
      <c r="A21" s="70"/>
      <c r="B21" s="70"/>
      <c r="C21" s="70"/>
      <c r="D21" s="70"/>
      <c r="E21" s="67"/>
      <c r="F21" s="67"/>
      <c r="G21" s="67"/>
      <c r="H21" s="67"/>
      <c r="I21" s="71"/>
      <c r="J21" s="71"/>
      <c r="K21" s="92"/>
      <c r="L21" s="93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94"/>
      <c r="X21" s="72"/>
      <c r="Y21" s="72"/>
      <c r="Z21" s="72"/>
      <c r="AA21" s="72"/>
      <c r="AB21" s="72"/>
      <c r="AC21" s="72"/>
      <c r="AD21" s="72"/>
      <c r="AE21" s="72"/>
      <c r="AF21" s="72"/>
    </row>
    <row r="22" spans="1:32">
      <c r="A22" s="70"/>
      <c r="B22" s="70"/>
      <c r="C22" s="70"/>
      <c r="D22" s="70"/>
      <c r="E22" s="67"/>
      <c r="F22" s="67"/>
      <c r="G22" s="67"/>
      <c r="H22" s="67"/>
      <c r="I22" s="71"/>
      <c r="J22" s="71"/>
      <c r="K22" s="92"/>
      <c r="L22" s="93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94"/>
      <c r="X22" s="72"/>
      <c r="Y22" s="72"/>
      <c r="Z22" s="72"/>
      <c r="AA22" s="72"/>
      <c r="AB22" s="72"/>
      <c r="AC22" s="72"/>
      <c r="AD22" s="72"/>
      <c r="AE22" s="72"/>
      <c r="AF22" s="72"/>
    </row>
    <row r="23" spans="1:32">
      <c r="A23" s="70"/>
      <c r="B23" s="70"/>
      <c r="C23" s="70"/>
      <c r="D23" s="70"/>
      <c r="E23" s="67"/>
      <c r="F23" s="67"/>
      <c r="G23" s="67"/>
      <c r="H23" s="67"/>
      <c r="I23" s="71"/>
      <c r="J23" s="71"/>
      <c r="K23" s="92"/>
      <c r="L23" s="93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94"/>
      <c r="X23" s="72"/>
      <c r="Y23" s="72"/>
      <c r="Z23" s="72"/>
      <c r="AA23" s="72"/>
      <c r="AB23" s="72"/>
      <c r="AC23" s="72"/>
      <c r="AD23" s="72"/>
      <c r="AE23" s="72"/>
      <c r="AF23" s="72"/>
    </row>
    <row r="24" spans="1:32">
      <c r="A24" s="70"/>
      <c r="B24" s="70"/>
      <c r="C24" s="70"/>
      <c r="D24" s="70"/>
      <c r="E24" s="67"/>
      <c r="F24" s="67"/>
      <c r="G24" s="67"/>
      <c r="H24" s="67"/>
      <c r="I24" s="71"/>
      <c r="J24" s="71"/>
      <c r="K24" s="92"/>
      <c r="L24" s="93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94"/>
      <c r="X24" s="72"/>
      <c r="Y24" s="72"/>
      <c r="Z24" s="72"/>
      <c r="AA24" s="72"/>
      <c r="AB24" s="72"/>
      <c r="AC24" s="72"/>
      <c r="AD24" s="72"/>
      <c r="AE24" s="72"/>
      <c r="AF24" s="72"/>
    </row>
    <row r="25" spans="1:32">
      <c r="A25" s="70"/>
      <c r="B25" s="70"/>
      <c r="C25" s="70"/>
      <c r="D25" s="70"/>
      <c r="E25" s="67"/>
      <c r="F25" s="67"/>
      <c r="G25" s="67"/>
      <c r="H25" s="67"/>
      <c r="I25" s="71"/>
      <c r="J25" s="71"/>
      <c r="K25" s="92"/>
      <c r="L25" s="93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94"/>
      <c r="X25" s="72"/>
      <c r="Y25" s="72"/>
      <c r="Z25" s="72"/>
      <c r="AA25" s="72"/>
      <c r="AB25" s="72"/>
      <c r="AC25" s="72"/>
      <c r="AD25" s="72"/>
      <c r="AE25" s="72"/>
      <c r="AF25" s="72"/>
    </row>
    <row r="26" spans="1:32">
      <c r="A26" s="70"/>
      <c r="B26" s="70"/>
      <c r="C26" s="70"/>
      <c r="D26" s="70"/>
      <c r="E26" s="67"/>
      <c r="F26" s="67"/>
      <c r="G26" s="67"/>
      <c r="H26" s="67"/>
      <c r="I26" s="71"/>
      <c r="J26" s="71"/>
      <c r="K26" s="92"/>
      <c r="L26" s="93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94"/>
      <c r="X26" s="72"/>
      <c r="Y26" s="72"/>
      <c r="Z26" s="72"/>
      <c r="AA26" s="72"/>
      <c r="AB26" s="72"/>
      <c r="AC26" s="72"/>
      <c r="AD26" s="72"/>
      <c r="AE26" s="72"/>
      <c r="AF26" s="72"/>
    </row>
    <row r="27" spans="1:32">
      <c r="A27" s="70"/>
      <c r="B27" s="70"/>
      <c r="C27" s="70"/>
      <c r="D27" s="70"/>
      <c r="E27" s="67"/>
      <c r="F27" s="67"/>
      <c r="G27" s="67"/>
      <c r="H27" s="67"/>
      <c r="I27" s="71"/>
      <c r="J27" s="71"/>
      <c r="K27" s="92"/>
      <c r="L27" s="93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94"/>
      <c r="X27" s="72"/>
      <c r="Y27" s="72"/>
      <c r="Z27" s="72"/>
      <c r="AA27" s="72"/>
      <c r="AB27" s="72"/>
      <c r="AC27" s="72"/>
      <c r="AD27" s="72"/>
      <c r="AE27" s="72"/>
      <c r="AF27" s="72"/>
    </row>
    <row r="28" spans="1:32">
      <c r="A28" s="70"/>
      <c r="B28" s="70"/>
      <c r="C28" s="70"/>
      <c r="D28" s="70"/>
      <c r="E28" s="67"/>
      <c r="F28" s="67"/>
      <c r="G28" s="67"/>
      <c r="H28" s="67"/>
      <c r="I28" s="71"/>
      <c r="J28" s="71"/>
      <c r="K28" s="92"/>
      <c r="L28" s="93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94"/>
      <c r="X28" s="72"/>
      <c r="Y28" s="72"/>
      <c r="Z28" s="72"/>
      <c r="AA28" s="72"/>
      <c r="AB28" s="72"/>
      <c r="AC28" s="72"/>
      <c r="AD28" s="72"/>
      <c r="AE28" s="72"/>
      <c r="AF28" s="72"/>
    </row>
    <row r="29" spans="1:32">
      <c r="A29" s="70"/>
      <c r="B29" s="70"/>
      <c r="C29" s="70"/>
      <c r="D29" s="70"/>
      <c r="E29" s="67"/>
      <c r="F29" s="67"/>
      <c r="G29" s="67"/>
      <c r="H29" s="67"/>
      <c r="I29" s="71"/>
      <c r="J29" s="71"/>
      <c r="K29" s="92"/>
      <c r="L29" s="93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94"/>
      <c r="X29" s="72"/>
      <c r="Y29" s="72"/>
      <c r="Z29" s="72"/>
      <c r="AA29" s="72"/>
      <c r="AB29" s="72"/>
      <c r="AC29" s="72"/>
      <c r="AD29" s="72"/>
      <c r="AE29" s="72"/>
      <c r="AF29" s="72"/>
    </row>
    <row r="30" spans="1:32">
      <c r="A30" s="70"/>
      <c r="B30" s="70"/>
      <c r="C30" s="70"/>
      <c r="D30" s="70"/>
      <c r="E30" s="67"/>
      <c r="F30" s="67"/>
      <c r="G30" s="67"/>
      <c r="H30" s="67"/>
      <c r="I30" s="71"/>
      <c r="J30" s="71"/>
      <c r="K30" s="92"/>
      <c r="L30" s="93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94"/>
      <c r="X30" s="72"/>
      <c r="Y30" s="72"/>
      <c r="Z30" s="72"/>
      <c r="AA30" s="72"/>
      <c r="AB30" s="72"/>
      <c r="AC30" s="72"/>
      <c r="AD30" s="72"/>
      <c r="AE30" s="72"/>
      <c r="AF30" s="72"/>
    </row>
    <row r="31" spans="1:32">
      <c r="A31" s="70"/>
      <c r="B31" s="70"/>
      <c r="C31" s="70"/>
      <c r="D31" s="70"/>
      <c r="E31" s="67"/>
      <c r="F31" s="67"/>
      <c r="G31" s="67"/>
      <c r="H31" s="67"/>
      <c r="I31" s="71"/>
      <c r="J31" s="71"/>
      <c r="K31" s="92"/>
      <c r="L31" s="93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94"/>
      <c r="X31" s="72"/>
      <c r="Y31" s="72"/>
      <c r="Z31" s="72"/>
      <c r="AA31" s="72"/>
      <c r="AB31" s="72"/>
      <c r="AC31" s="72"/>
      <c r="AD31" s="72"/>
      <c r="AE31" s="72"/>
      <c r="AF31" s="72"/>
    </row>
    <row r="32" spans="1:32">
      <c r="A32" s="70"/>
      <c r="B32" s="70"/>
      <c r="C32" s="70"/>
      <c r="D32" s="70"/>
      <c r="E32" s="67"/>
      <c r="F32" s="67"/>
      <c r="G32" s="67"/>
      <c r="H32" s="67"/>
      <c r="I32" s="71"/>
      <c r="J32" s="71"/>
      <c r="K32" s="92"/>
      <c r="L32" s="93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94"/>
      <c r="X32" s="72"/>
      <c r="Y32" s="72"/>
      <c r="Z32" s="72"/>
      <c r="AA32" s="72"/>
      <c r="AB32" s="72"/>
      <c r="AC32" s="72"/>
      <c r="AD32" s="72"/>
      <c r="AE32" s="72"/>
      <c r="AF32" s="72"/>
    </row>
    <row r="33" spans="1:32">
      <c r="A33" s="73"/>
      <c r="B33" s="73"/>
      <c r="C33" s="73"/>
      <c r="D33" s="73"/>
      <c r="E33" s="67"/>
      <c r="F33" s="67"/>
      <c r="G33" s="67"/>
      <c r="H33" s="67"/>
      <c r="I33" s="71"/>
      <c r="J33" s="71"/>
      <c r="K33" s="92"/>
      <c r="L33" s="93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94"/>
      <c r="X33" s="72"/>
      <c r="Y33" s="72"/>
      <c r="Z33" s="72"/>
      <c r="AA33" s="72"/>
      <c r="AB33" s="72"/>
      <c r="AC33" s="72"/>
      <c r="AD33" s="72"/>
      <c r="AE33" s="72"/>
      <c r="AF33" s="72"/>
    </row>
    <row r="34" spans="1:32">
      <c r="A34" s="73"/>
      <c r="B34" s="73"/>
      <c r="C34" s="73"/>
      <c r="D34" s="73"/>
      <c r="E34" s="67"/>
      <c r="F34" s="67"/>
      <c r="G34" s="67"/>
      <c r="H34" s="67"/>
      <c r="I34" s="71"/>
      <c r="J34" s="71"/>
      <c r="K34" s="92"/>
      <c r="L34" s="93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94"/>
      <c r="X34" s="72"/>
      <c r="Y34" s="72"/>
      <c r="Z34" s="72"/>
      <c r="AA34" s="72"/>
      <c r="AB34" s="72"/>
      <c r="AC34" s="72"/>
      <c r="AD34" s="72"/>
      <c r="AE34" s="72"/>
      <c r="AF34" s="72"/>
    </row>
    <row r="35" spans="1:32">
      <c r="A35" s="73"/>
      <c r="B35" s="73"/>
      <c r="C35" s="73"/>
      <c r="D35" s="73"/>
      <c r="E35" s="67"/>
      <c r="F35" s="67"/>
      <c r="G35" s="67"/>
      <c r="H35" s="67"/>
      <c r="I35" s="71"/>
      <c r="J35" s="71"/>
      <c r="K35" s="92"/>
      <c r="L35" s="93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94"/>
      <c r="X35" s="72"/>
      <c r="Y35" s="72"/>
      <c r="Z35" s="72"/>
      <c r="AA35" s="72"/>
      <c r="AB35" s="72"/>
      <c r="AC35" s="72"/>
      <c r="AD35" s="72"/>
      <c r="AE35" s="72"/>
      <c r="AF35" s="72"/>
    </row>
    <row r="36" spans="1:32">
      <c r="A36" s="73"/>
      <c r="B36" s="73"/>
      <c r="C36" s="73"/>
      <c r="D36" s="73"/>
      <c r="E36" s="67"/>
      <c r="F36" s="67"/>
      <c r="G36" s="67"/>
      <c r="H36" s="67"/>
      <c r="I36" s="71"/>
      <c r="J36" s="71"/>
      <c r="K36" s="92"/>
      <c r="L36" s="93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94"/>
      <c r="X36" s="72"/>
      <c r="Y36" s="72"/>
      <c r="Z36" s="72"/>
      <c r="AA36" s="72"/>
      <c r="AB36" s="72"/>
      <c r="AC36" s="72"/>
      <c r="AD36" s="72"/>
      <c r="AE36" s="72"/>
      <c r="AF36" s="72"/>
    </row>
    <row r="37" spans="1:32">
      <c r="A37" s="73"/>
      <c r="B37" s="73"/>
      <c r="C37" s="73"/>
      <c r="D37" s="73"/>
      <c r="E37" s="67"/>
      <c r="F37" s="67"/>
      <c r="G37" s="67"/>
      <c r="H37" s="67"/>
      <c r="I37" s="71"/>
      <c r="J37" s="71"/>
      <c r="K37" s="92"/>
      <c r="L37" s="93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94"/>
      <c r="X37" s="72"/>
      <c r="Y37" s="72"/>
      <c r="Z37" s="72"/>
      <c r="AA37" s="72"/>
      <c r="AB37" s="72"/>
      <c r="AC37" s="72"/>
      <c r="AD37" s="72"/>
      <c r="AE37" s="72"/>
      <c r="AF37" s="72"/>
    </row>
    <row r="38" spans="1:32">
      <c r="A38" s="73"/>
      <c r="B38" s="73"/>
      <c r="C38" s="73"/>
      <c r="D38" s="73"/>
      <c r="E38" s="67"/>
      <c r="F38" s="67"/>
      <c r="G38" s="67"/>
      <c r="H38" s="67"/>
      <c r="I38" s="71"/>
      <c r="J38" s="71"/>
      <c r="K38" s="92"/>
      <c r="L38" s="93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94"/>
      <c r="X38" s="72"/>
      <c r="Y38" s="72"/>
      <c r="Z38" s="72"/>
      <c r="AA38" s="72"/>
      <c r="AB38" s="72"/>
      <c r="AC38" s="72"/>
      <c r="AD38" s="72"/>
      <c r="AE38" s="72"/>
      <c r="AF38" s="72"/>
    </row>
    <row r="39" spans="1:32">
      <c r="A39" s="73"/>
      <c r="B39" s="73"/>
      <c r="C39" s="73"/>
      <c r="D39" s="73"/>
      <c r="E39" s="67"/>
      <c r="F39" s="67"/>
      <c r="G39" s="67"/>
      <c r="H39" s="67"/>
      <c r="I39" s="71"/>
      <c r="J39" s="71"/>
      <c r="K39" s="92"/>
      <c r="L39" s="93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94"/>
      <c r="X39" s="72"/>
      <c r="Y39" s="72"/>
      <c r="Z39" s="72"/>
      <c r="AA39" s="72"/>
      <c r="AB39" s="72"/>
      <c r="AC39" s="72"/>
      <c r="AD39" s="72"/>
      <c r="AE39" s="72"/>
      <c r="AF39" s="72"/>
    </row>
    <row r="40" spans="1:32">
      <c r="A40" s="73"/>
      <c r="B40" s="73"/>
      <c r="C40" s="73"/>
      <c r="D40" s="73"/>
      <c r="E40" s="67"/>
      <c r="F40" s="67"/>
      <c r="G40" s="67"/>
      <c r="H40" s="67"/>
      <c r="I40" s="71"/>
      <c r="J40" s="71"/>
      <c r="K40" s="92"/>
      <c r="L40" s="93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94"/>
      <c r="X40" s="72"/>
      <c r="Y40" s="72"/>
      <c r="Z40" s="72"/>
      <c r="AA40" s="72"/>
      <c r="AB40" s="72"/>
      <c r="AC40" s="72"/>
      <c r="AD40" s="72"/>
      <c r="AE40" s="72"/>
      <c r="AF40" s="72"/>
    </row>
    <row r="41" spans="1:32">
      <c r="A41" s="73"/>
      <c r="B41" s="73"/>
      <c r="C41" s="73"/>
      <c r="D41" s="73"/>
      <c r="E41" s="67"/>
      <c r="F41" s="67"/>
      <c r="G41" s="67"/>
      <c r="H41" s="67"/>
      <c r="I41" s="71"/>
      <c r="J41" s="71"/>
      <c r="K41" s="92"/>
      <c r="L41" s="93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94"/>
      <c r="X41" s="72"/>
      <c r="Y41" s="72"/>
      <c r="Z41" s="72"/>
      <c r="AA41" s="72"/>
      <c r="AB41" s="72"/>
      <c r="AC41" s="72"/>
      <c r="AD41" s="72"/>
      <c r="AE41" s="72"/>
      <c r="AF41" s="72"/>
    </row>
    <row r="42" spans="1:32">
      <c r="A42" s="73"/>
      <c r="B42" s="73"/>
      <c r="C42" s="73"/>
      <c r="D42" s="73"/>
      <c r="E42" s="67"/>
      <c r="F42" s="67"/>
      <c r="G42" s="67"/>
      <c r="H42" s="67"/>
      <c r="I42" s="71"/>
      <c r="J42" s="71"/>
      <c r="K42" s="92"/>
      <c r="L42" s="93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94"/>
      <c r="X42" s="72"/>
      <c r="Y42" s="72"/>
      <c r="Z42" s="72"/>
      <c r="AA42" s="72"/>
      <c r="AB42" s="72"/>
      <c r="AC42" s="72"/>
      <c r="AD42" s="72"/>
      <c r="AE42" s="72"/>
      <c r="AF42" s="72"/>
    </row>
    <row r="43" spans="1:32">
      <c r="A43" s="73"/>
      <c r="B43" s="73"/>
      <c r="C43" s="73"/>
      <c r="D43" s="73"/>
      <c r="E43" s="67"/>
      <c r="F43" s="67"/>
      <c r="G43" s="67"/>
      <c r="H43" s="67"/>
      <c r="I43" s="71"/>
      <c r="J43" s="71"/>
      <c r="K43" s="92"/>
      <c r="L43" s="93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94"/>
      <c r="X43" s="72"/>
      <c r="Y43" s="72"/>
      <c r="Z43" s="72"/>
      <c r="AA43" s="72"/>
      <c r="AB43" s="72"/>
      <c r="AC43" s="72"/>
      <c r="AD43" s="72"/>
      <c r="AE43" s="72"/>
      <c r="AF43" s="72"/>
    </row>
    <row r="44" spans="1:32">
      <c r="A44" s="73"/>
      <c r="B44" s="73"/>
      <c r="C44" s="73"/>
      <c r="D44" s="73"/>
      <c r="E44" s="67"/>
      <c r="F44" s="67"/>
      <c r="G44" s="67"/>
      <c r="H44" s="67"/>
      <c r="I44" s="71"/>
      <c r="J44" s="71"/>
      <c r="K44" s="92"/>
      <c r="L44" s="93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94"/>
      <c r="X44" s="72"/>
      <c r="Y44" s="72"/>
      <c r="Z44" s="72"/>
      <c r="AA44" s="72"/>
      <c r="AB44" s="72"/>
      <c r="AC44" s="72"/>
      <c r="AD44" s="72"/>
      <c r="AE44" s="72"/>
      <c r="AF44" s="72"/>
    </row>
    <row r="45" spans="1:32">
      <c r="A45" s="73"/>
      <c r="B45" s="73"/>
      <c r="C45" s="73"/>
      <c r="D45" s="73"/>
      <c r="E45" s="67"/>
      <c r="F45" s="67"/>
      <c r="G45" s="67"/>
      <c r="H45" s="67"/>
      <c r="I45" s="71"/>
      <c r="J45" s="71"/>
      <c r="K45" s="92"/>
      <c r="L45" s="93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94"/>
      <c r="X45" s="72"/>
      <c r="Y45" s="72"/>
      <c r="Z45" s="72"/>
      <c r="AA45" s="72"/>
      <c r="AB45" s="72"/>
      <c r="AC45" s="72"/>
      <c r="AD45" s="72"/>
      <c r="AE45" s="72"/>
      <c r="AF45" s="72"/>
    </row>
    <row r="46" spans="1:32">
      <c r="A46" s="73"/>
      <c r="B46" s="73"/>
      <c r="C46" s="73"/>
      <c r="D46" s="73"/>
      <c r="E46" s="67"/>
      <c r="F46" s="67"/>
      <c r="G46" s="67"/>
      <c r="H46" s="67"/>
      <c r="I46" s="71"/>
      <c r="J46" s="71"/>
      <c r="K46" s="92"/>
      <c r="L46" s="93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94"/>
      <c r="X46" s="72"/>
      <c r="Y46" s="72"/>
      <c r="Z46" s="72"/>
      <c r="AA46" s="72"/>
      <c r="AB46" s="72"/>
      <c r="AC46" s="72"/>
      <c r="AD46" s="72"/>
      <c r="AE46" s="72"/>
      <c r="AF46" s="72"/>
    </row>
    <row r="47" spans="1:32">
      <c r="A47" s="73"/>
      <c r="B47" s="73"/>
      <c r="C47" s="73"/>
      <c r="D47" s="73"/>
      <c r="E47" s="67"/>
      <c r="F47" s="67"/>
      <c r="G47" s="67"/>
      <c r="H47" s="67"/>
      <c r="I47" s="71"/>
      <c r="J47" s="71"/>
      <c r="K47" s="92"/>
      <c r="L47" s="93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94"/>
      <c r="X47" s="72"/>
      <c r="Y47" s="72"/>
      <c r="Z47" s="72"/>
      <c r="AA47" s="72"/>
      <c r="AB47" s="72"/>
      <c r="AC47" s="72"/>
      <c r="AD47" s="72"/>
      <c r="AE47" s="72"/>
      <c r="AF47" s="72"/>
    </row>
    <row r="48" spans="1:32">
      <c r="A48" s="73"/>
      <c r="B48" s="73"/>
      <c r="C48" s="73"/>
      <c r="D48" s="73"/>
      <c r="E48" s="67"/>
      <c r="F48" s="67"/>
      <c r="G48" s="67"/>
      <c r="H48" s="67"/>
      <c r="I48" s="71"/>
      <c r="J48" s="71"/>
      <c r="K48" s="92"/>
      <c r="L48" s="93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94"/>
      <c r="X48" s="72"/>
      <c r="Y48" s="72"/>
      <c r="Z48" s="72"/>
      <c r="AA48" s="72"/>
      <c r="AB48" s="72"/>
      <c r="AC48" s="72"/>
      <c r="AD48" s="72"/>
      <c r="AE48" s="72"/>
      <c r="AF48" s="72"/>
    </row>
    <row r="49" spans="1:32">
      <c r="A49" s="73"/>
      <c r="B49" s="73"/>
      <c r="C49" s="73"/>
      <c r="D49" s="73"/>
      <c r="E49" s="67"/>
      <c r="F49" s="67"/>
      <c r="G49" s="67"/>
      <c r="H49" s="67"/>
      <c r="I49" s="71"/>
      <c r="J49" s="71"/>
      <c r="K49" s="92"/>
      <c r="L49" s="93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94"/>
      <c r="X49" s="72"/>
      <c r="Y49" s="72"/>
      <c r="Z49" s="72"/>
      <c r="AA49" s="72"/>
      <c r="AB49" s="72"/>
      <c r="AC49" s="72"/>
      <c r="AD49" s="72"/>
      <c r="AE49" s="72"/>
      <c r="AF49" s="72"/>
    </row>
    <row r="50" spans="1:32">
      <c r="A50" s="73"/>
      <c r="B50" s="73"/>
      <c r="C50" s="73"/>
      <c r="D50" s="73"/>
      <c r="E50" s="67"/>
      <c r="F50" s="67"/>
      <c r="G50" s="67"/>
      <c r="H50" s="67"/>
      <c r="I50" s="71"/>
      <c r="J50" s="71"/>
      <c r="K50" s="92"/>
      <c r="L50" s="93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94"/>
      <c r="X50" s="72"/>
      <c r="Y50" s="72"/>
      <c r="Z50" s="72"/>
      <c r="AA50" s="72"/>
      <c r="AB50" s="72"/>
      <c r="AC50" s="72"/>
      <c r="AD50" s="72"/>
      <c r="AE50" s="72"/>
      <c r="AF50" s="72"/>
    </row>
    <row r="51" spans="1:32">
      <c r="A51" s="73"/>
      <c r="B51" s="73"/>
      <c r="C51" s="73"/>
      <c r="D51" s="73"/>
      <c r="E51" s="67"/>
      <c r="F51" s="67"/>
      <c r="G51" s="67"/>
      <c r="H51" s="67"/>
      <c r="I51" s="71"/>
      <c r="J51" s="71"/>
      <c r="K51" s="92"/>
      <c r="L51" s="93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94"/>
      <c r="X51" s="72"/>
      <c r="Y51" s="72"/>
      <c r="Z51" s="72"/>
      <c r="AA51" s="72"/>
      <c r="AB51" s="72"/>
      <c r="AC51" s="72"/>
      <c r="AD51" s="72"/>
      <c r="AE51" s="72"/>
      <c r="AF51" s="72"/>
    </row>
    <row r="52" spans="1:32">
      <c r="A52" s="73"/>
      <c r="B52" s="73"/>
      <c r="C52" s="73"/>
      <c r="D52" s="73"/>
      <c r="E52" s="67"/>
      <c r="F52" s="67"/>
      <c r="G52" s="67"/>
      <c r="H52" s="67"/>
      <c r="I52" s="71"/>
      <c r="J52" s="71"/>
      <c r="K52" s="92"/>
      <c r="L52" s="93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94"/>
      <c r="X52" s="72"/>
      <c r="Y52" s="72"/>
      <c r="Z52" s="72"/>
      <c r="AA52" s="72"/>
      <c r="AB52" s="72"/>
      <c r="AC52" s="72"/>
      <c r="AD52" s="72"/>
      <c r="AE52" s="72"/>
      <c r="AF52" s="72"/>
    </row>
    <row r="53" spans="1:32">
      <c r="A53" s="73"/>
      <c r="B53" s="73"/>
      <c r="C53" s="73"/>
      <c r="D53" s="73"/>
      <c r="E53" s="67"/>
      <c r="F53" s="67"/>
      <c r="G53" s="67"/>
      <c r="H53" s="67"/>
      <c r="I53" s="71"/>
      <c r="J53" s="71"/>
      <c r="K53" s="92"/>
      <c r="L53" s="93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94"/>
      <c r="X53" s="72"/>
      <c r="Y53" s="72"/>
      <c r="Z53" s="72"/>
      <c r="AA53" s="72"/>
      <c r="AB53" s="72"/>
      <c r="AC53" s="72"/>
      <c r="AD53" s="72"/>
      <c r="AE53" s="72"/>
      <c r="AF53" s="72"/>
    </row>
    <row r="54" spans="1:32">
      <c r="A54" s="73"/>
      <c r="B54" s="73"/>
      <c r="C54" s="73"/>
      <c r="D54" s="73"/>
      <c r="E54" s="67"/>
      <c r="F54" s="67"/>
      <c r="G54" s="67"/>
      <c r="H54" s="67"/>
      <c r="I54" s="71"/>
      <c r="J54" s="71"/>
      <c r="K54" s="92"/>
      <c r="L54" s="93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94"/>
      <c r="X54" s="72"/>
      <c r="Y54" s="72"/>
      <c r="Z54" s="72"/>
      <c r="AA54" s="72"/>
      <c r="AB54" s="72"/>
      <c r="AC54" s="72"/>
      <c r="AD54" s="72"/>
      <c r="AE54" s="72"/>
      <c r="AF54" s="72"/>
    </row>
    <row r="55" spans="1:32">
      <c r="A55" s="73"/>
      <c r="B55" s="73"/>
      <c r="C55" s="73"/>
      <c r="D55" s="73"/>
      <c r="E55" s="67"/>
      <c r="F55" s="67"/>
      <c r="G55" s="67"/>
      <c r="H55" s="67"/>
      <c r="I55" s="71"/>
      <c r="J55" s="71"/>
      <c r="K55" s="92"/>
      <c r="L55" s="93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94"/>
      <c r="X55" s="72"/>
      <c r="Y55" s="72"/>
      <c r="Z55" s="72"/>
      <c r="AA55" s="72"/>
      <c r="AB55" s="72"/>
      <c r="AC55" s="72"/>
      <c r="AD55" s="72"/>
      <c r="AE55" s="72"/>
      <c r="AF55" s="72"/>
    </row>
    <row r="56" spans="1:32">
      <c r="A56" s="73"/>
      <c r="B56" s="73"/>
      <c r="C56" s="73"/>
      <c r="D56" s="73"/>
      <c r="E56" s="67"/>
      <c r="F56" s="67"/>
      <c r="G56" s="67"/>
      <c r="H56" s="67"/>
      <c r="I56" s="71"/>
      <c r="J56" s="71"/>
      <c r="K56" s="92"/>
      <c r="L56" s="93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94"/>
      <c r="X56" s="72"/>
      <c r="Y56" s="72"/>
      <c r="Z56" s="72"/>
      <c r="AA56" s="72"/>
      <c r="AB56" s="72"/>
      <c r="AC56" s="72"/>
      <c r="AD56" s="72"/>
      <c r="AE56" s="72"/>
      <c r="AF56" s="72"/>
    </row>
    <row r="57" spans="1:32">
      <c r="A57" s="73"/>
      <c r="B57" s="73"/>
      <c r="C57" s="73"/>
      <c r="D57" s="73"/>
      <c r="E57" s="67"/>
      <c r="F57" s="67"/>
      <c r="G57" s="67"/>
      <c r="H57" s="67"/>
      <c r="I57" s="71"/>
      <c r="J57" s="71"/>
      <c r="K57" s="92"/>
      <c r="L57" s="93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94"/>
      <c r="X57" s="72"/>
      <c r="Y57" s="72"/>
      <c r="Z57" s="72"/>
      <c r="AA57" s="72"/>
      <c r="AB57" s="72"/>
      <c r="AC57" s="72"/>
      <c r="AD57" s="72"/>
      <c r="AE57" s="72"/>
      <c r="AF57" s="72"/>
    </row>
    <row r="58" spans="1:32">
      <c r="A58" s="73"/>
      <c r="B58" s="73"/>
      <c r="C58" s="73"/>
      <c r="D58" s="73"/>
      <c r="E58" s="67"/>
      <c r="F58" s="67"/>
      <c r="G58" s="67"/>
      <c r="H58" s="67"/>
      <c r="I58" s="71"/>
      <c r="J58" s="71"/>
      <c r="K58" s="92"/>
      <c r="L58" s="93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94"/>
      <c r="X58" s="72"/>
      <c r="Y58" s="72"/>
      <c r="Z58" s="72"/>
      <c r="AA58" s="72"/>
      <c r="AB58" s="72"/>
      <c r="AC58" s="72"/>
      <c r="AD58" s="72"/>
      <c r="AE58" s="72"/>
      <c r="AF58" s="72"/>
    </row>
    <row r="59" spans="1:32">
      <c r="A59" s="73"/>
      <c r="B59" s="73"/>
      <c r="C59" s="73"/>
      <c r="D59" s="73"/>
      <c r="E59" s="67"/>
      <c r="F59" s="67"/>
      <c r="G59" s="67"/>
      <c r="H59" s="67"/>
      <c r="I59" s="71"/>
      <c r="J59" s="71"/>
      <c r="K59" s="92"/>
      <c r="L59" s="93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94"/>
      <c r="X59" s="72"/>
      <c r="Y59" s="72"/>
      <c r="Z59" s="72"/>
      <c r="AA59" s="72"/>
      <c r="AB59" s="72"/>
      <c r="AC59" s="72"/>
      <c r="AD59" s="72"/>
      <c r="AE59" s="72"/>
      <c r="AF59" s="72"/>
    </row>
    <row r="60" spans="1:32">
      <c r="A60" s="73"/>
      <c r="B60" s="73"/>
      <c r="C60" s="73"/>
      <c r="D60" s="73"/>
      <c r="E60" s="67"/>
      <c r="F60" s="67"/>
      <c r="G60" s="67"/>
      <c r="H60" s="67"/>
      <c r="I60" s="71"/>
      <c r="J60" s="71"/>
      <c r="K60" s="92"/>
      <c r="L60" s="93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94"/>
      <c r="X60" s="72"/>
      <c r="Y60" s="72"/>
      <c r="Z60" s="72"/>
      <c r="AA60" s="72"/>
      <c r="AB60" s="72"/>
      <c r="AC60" s="72"/>
      <c r="AD60" s="72"/>
      <c r="AE60" s="72"/>
      <c r="AF60" s="72"/>
    </row>
    <row r="61" spans="1:32">
      <c r="A61" s="73"/>
      <c r="B61" s="73"/>
      <c r="C61" s="73"/>
      <c r="D61" s="73"/>
      <c r="E61" s="67"/>
      <c r="F61" s="67"/>
      <c r="G61" s="67"/>
      <c r="H61" s="67"/>
      <c r="I61" s="71"/>
      <c r="J61" s="71"/>
      <c r="K61" s="92"/>
      <c r="L61" s="93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94"/>
      <c r="X61" s="72"/>
      <c r="Y61" s="72"/>
      <c r="Z61" s="72"/>
      <c r="AA61" s="72"/>
      <c r="AB61" s="72"/>
      <c r="AC61" s="72"/>
      <c r="AD61" s="72"/>
      <c r="AE61" s="72"/>
      <c r="AF61" s="72"/>
    </row>
    <row r="62" spans="1:32">
      <c r="A62" s="73"/>
      <c r="B62" s="73"/>
      <c r="C62" s="73"/>
      <c r="D62" s="73"/>
      <c r="E62" s="67"/>
      <c r="F62" s="67"/>
      <c r="G62" s="67"/>
      <c r="H62" s="67"/>
      <c r="I62" s="71"/>
      <c r="J62" s="71"/>
      <c r="K62" s="92"/>
      <c r="L62" s="93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94"/>
      <c r="X62" s="72"/>
      <c r="Y62" s="72"/>
      <c r="Z62" s="72"/>
      <c r="AA62" s="72"/>
      <c r="AB62" s="72"/>
      <c r="AC62" s="72"/>
      <c r="AD62" s="72"/>
      <c r="AE62" s="72"/>
      <c r="AF62" s="72"/>
    </row>
    <row r="63" spans="1:32">
      <c r="A63" s="73"/>
      <c r="B63" s="73"/>
      <c r="C63" s="73"/>
      <c r="D63" s="73"/>
      <c r="E63" s="67"/>
      <c r="F63" s="67"/>
      <c r="G63" s="67"/>
      <c r="H63" s="67"/>
      <c r="I63" s="71"/>
      <c r="J63" s="71"/>
      <c r="K63" s="92"/>
      <c r="L63" s="93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94"/>
      <c r="X63" s="72"/>
      <c r="Y63" s="72"/>
      <c r="Z63" s="72"/>
      <c r="AA63" s="72"/>
      <c r="AB63" s="72"/>
      <c r="AC63" s="72"/>
      <c r="AD63" s="72"/>
      <c r="AE63" s="72"/>
      <c r="AF63" s="72"/>
    </row>
    <row r="64" spans="1:32">
      <c r="A64" s="73"/>
      <c r="B64" s="73"/>
      <c r="C64" s="73"/>
      <c r="D64" s="73"/>
      <c r="E64" s="67"/>
      <c r="F64" s="67"/>
      <c r="G64" s="67"/>
      <c r="H64" s="67"/>
      <c r="I64" s="71"/>
      <c r="J64" s="71"/>
      <c r="K64" s="92"/>
      <c r="L64" s="93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94"/>
      <c r="X64" s="72"/>
      <c r="Y64" s="72"/>
      <c r="Z64" s="72"/>
      <c r="AA64" s="72"/>
      <c r="AB64" s="72"/>
      <c r="AC64" s="72"/>
      <c r="AD64" s="72"/>
      <c r="AE64" s="72"/>
      <c r="AF64" s="72"/>
    </row>
    <row r="65" spans="1:32">
      <c r="A65" s="73"/>
      <c r="B65" s="73"/>
      <c r="C65" s="73"/>
      <c r="D65" s="73"/>
      <c r="E65" s="67"/>
      <c r="F65" s="67"/>
      <c r="G65" s="67"/>
      <c r="H65" s="67"/>
      <c r="I65" s="71"/>
      <c r="J65" s="71"/>
      <c r="K65" s="92"/>
      <c r="L65" s="93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94"/>
      <c r="X65" s="72"/>
      <c r="Y65" s="72"/>
      <c r="Z65" s="72"/>
      <c r="AA65" s="72"/>
      <c r="AB65" s="72"/>
      <c r="AC65" s="72"/>
      <c r="AD65" s="72"/>
      <c r="AE65" s="72"/>
      <c r="AF65" s="72"/>
    </row>
    <row r="66" spans="1:32">
      <c r="A66" s="73"/>
      <c r="B66" s="73"/>
      <c r="C66" s="73"/>
      <c r="D66" s="73"/>
      <c r="E66" s="67"/>
      <c r="F66" s="67"/>
      <c r="G66" s="67"/>
      <c r="H66" s="67"/>
      <c r="I66" s="71"/>
      <c r="J66" s="71"/>
      <c r="K66" s="92"/>
      <c r="L66" s="93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94"/>
      <c r="X66" s="72"/>
      <c r="Y66" s="72"/>
      <c r="Z66" s="72"/>
      <c r="AA66" s="72"/>
      <c r="AB66" s="72"/>
      <c r="AC66" s="72"/>
      <c r="AD66" s="72"/>
      <c r="AE66" s="72"/>
      <c r="AF66" s="72"/>
    </row>
    <row r="67" spans="1:32">
      <c r="A67" s="73"/>
      <c r="B67" s="73"/>
      <c r="C67" s="73"/>
      <c r="D67" s="73"/>
      <c r="E67" s="67"/>
      <c r="F67" s="67"/>
      <c r="G67" s="67"/>
      <c r="H67" s="67"/>
      <c r="I67" s="71"/>
      <c r="J67" s="71"/>
      <c r="K67" s="92"/>
      <c r="L67" s="93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94"/>
      <c r="X67" s="72"/>
      <c r="Y67" s="72"/>
      <c r="Z67" s="72"/>
      <c r="AA67" s="72"/>
      <c r="AB67" s="72"/>
      <c r="AC67" s="72"/>
      <c r="AD67" s="72"/>
      <c r="AE67" s="72"/>
      <c r="AF67" s="72"/>
    </row>
    <row r="68" spans="1:32">
      <c r="A68" s="73"/>
      <c r="B68" s="73"/>
      <c r="C68" s="73"/>
      <c r="D68" s="73"/>
      <c r="E68" s="67"/>
      <c r="F68" s="67"/>
      <c r="G68" s="67"/>
      <c r="H68" s="67"/>
      <c r="I68" s="71"/>
      <c r="J68" s="71"/>
      <c r="K68" s="92"/>
      <c r="L68" s="93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94"/>
      <c r="X68" s="72"/>
      <c r="Y68" s="72"/>
      <c r="Z68" s="72"/>
      <c r="AA68" s="72"/>
      <c r="AB68" s="72"/>
      <c r="AC68" s="72"/>
      <c r="AD68" s="72"/>
      <c r="AE68" s="72"/>
      <c r="AF68" s="72"/>
    </row>
    <row r="69" spans="1:32">
      <c r="A69" s="73"/>
      <c r="B69" s="73"/>
      <c r="C69" s="73"/>
      <c r="D69" s="73"/>
      <c r="E69" s="67"/>
      <c r="F69" s="67"/>
      <c r="G69" s="67"/>
      <c r="H69" s="67"/>
      <c r="I69" s="71"/>
      <c r="J69" s="71"/>
      <c r="K69" s="92"/>
      <c r="L69" s="93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94"/>
      <c r="X69" s="72"/>
      <c r="Y69" s="72"/>
      <c r="Z69" s="72"/>
      <c r="AA69" s="72"/>
      <c r="AB69" s="72"/>
      <c r="AC69" s="72"/>
      <c r="AD69" s="72"/>
      <c r="AE69" s="72"/>
      <c r="AF69" s="72"/>
    </row>
    <row r="70" spans="1:32">
      <c r="A70" s="73"/>
      <c r="B70" s="73"/>
      <c r="C70" s="73"/>
      <c r="D70" s="73"/>
      <c r="E70" s="67"/>
      <c r="F70" s="67"/>
      <c r="G70" s="67"/>
      <c r="H70" s="67"/>
      <c r="I70" s="71"/>
      <c r="J70" s="71"/>
      <c r="K70" s="92"/>
      <c r="L70" s="93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94"/>
      <c r="X70" s="72"/>
      <c r="Y70" s="72"/>
      <c r="Z70" s="72"/>
      <c r="AA70" s="72"/>
      <c r="AB70" s="72"/>
      <c r="AC70" s="72"/>
      <c r="AD70" s="72"/>
      <c r="AE70" s="72"/>
      <c r="AF70" s="72"/>
    </row>
    <row r="71" spans="1:32">
      <c r="A71" s="73"/>
      <c r="B71" s="73"/>
      <c r="C71" s="73"/>
      <c r="D71" s="73"/>
      <c r="E71" s="67"/>
      <c r="F71" s="67"/>
      <c r="G71" s="67"/>
      <c r="H71" s="67"/>
      <c r="I71" s="71"/>
      <c r="J71" s="71"/>
      <c r="K71" s="92"/>
      <c r="L71" s="93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94"/>
      <c r="X71" s="72"/>
      <c r="Y71" s="72"/>
      <c r="Z71" s="72"/>
      <c r="AA71" s="72"/>
      <c r="AB71" s="72"/>
      <c r="AC71" s="72"/>
      <c r="AD71" s="72"/>
      <c r="AE71" s="72"/>
      <c r="AF71" s="72"/>
    </row>
    <row r="72" spans="1:32">
      <c r="A72" s="73"/>
      <c r="B72" s="73"/>
      <c r="C72" s="73"/>
      <c r="D72" s="73"/>
      <c r="E72" s="67"/>
      <c r="F72" s="67"/>
      <c r="G72" s="67"/>
      <c r="H72" s="67"/>
      <c r="I72" s="71"/>
      <c r="J72" s="71"/>
      <c r="K72" s="92"/>
      <c r="L72" s="93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94"/>
      <c r="X72" s="72"/>
      <c r="Y72" s="72"/>
      <c r="Z72" s="72"/>
      <c r="AA72" s="72"/>
      <c r="AB72" s="72"/>
      <c r="AC72" s="72"/>
      <c r="AD72" s="72"/>
      <c r="AE72" s="72"/>
      <c r="AF72" s="72"/>
    </row>
    <row r="73" spans="1:32">
      <c r="A73" s="73"/>
      <c r="B73" s="73"/>
      <c r="C73" s="73"/>
      <c r="D73" s="73"/>
      <c r="E73" s="67"/>
      <c r="F73" s="67"/>
      <c r="G73" s="67"/>
      <c r="H73" s="67"/>
      <c r="I73" s="71"/>
      <c r="J73" s="71"/>
      <c r="K73" s="92"/>
      <c r="L73" s="93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94"/>
      <c r="X73" s="72"/>
      <c r="Y73" s="72"/>
      <c r="Z73" s="72"/>
      <c r="AA73" s="72"/>
      <c r="AB73" s="72"/>
      <c r="AC73" s="72"/>
      <c r="AD73" s="72"/>
      <c r="AE73" s="72"/>
      <c r="AF73" s="72"/>
    </row>
    <row r="74" spans="1:32">
      <c r="A74" s="73"/>
      <c r="B74" s="73"/>
      <c r="C74" s="73"/>
      <c r="D74" s="73"/>
      <c r="E74" s="67"/>
      <c r="F74" s="67"/>
      <c r="G74" s="67"/>
      <c r="H74" s="67"/>
      <c r="I74" s="71"/>
      <c r="J74" s="71"/>
      <c r="K74" s="92"/>
      <c r="L74" s="93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94"/>
      <c r="X74" s="72"/>
      <c r="Y74" s="72"/>
      <c r="Z74" s="72"/>
      <c r="AA74" s="72"/>
      <c r="AB74" s="72"/>
      <c r="AC74" s="72"/>
      <c r="AD74" s="72"/>
      <c r="AE74" s="72"/>
      <c r="AF74" s="72"/>
    </row>
    <row r="75" spans="1:32">
      <c r="A75" s="73"/>
      <c r="B75" s="73"/>
      <c r="C75" s="73"/>
      <c r="D75" s="73"/>
      <c r="E75" s="67"/>
      <c r="F75" s="67"/>
      <c r="G75" s="67"/>
      <c r="H75" s="67"/>
      <c r="I75" s="71"/>
      <c r="J75" s="71"/>
      <c r="K75" s="92"/>
      <c r="L75" s="93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94"/>
      <c r="X75" s="72"/>
      <c r="Y75" s="72"/>
      <c r="Z75" s="72"/>
      <c r="AA75" s="72"/>
      <c r="AB75" s="72"/>
      <c r="AC75" s="72"/>
      <c r="AD75" s="72"/>
      <c r="AE75" s="72"/>
      <c r="AF75" s="72"/>
    </row>
    <row r="76" spans="1:32">
      <c r="A76" s="73"/>
      <c r="B76" s="73"/>
      <c r="C76" s="73"/>
      <c r="D76" s="73"/>
      <c r="E76" s="67"/>
      <c r="F76" s="67"/>
      <c r="G76" s="67"/>
      <c r="H76" s="67"/>
      <c r="I76" s="71"/>
      <c r="J76" s="71"/>
      <c r="K76" s="92"/>
      <c r="L76" s="93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94"/>
      <c r="X76" s="72"/>
      <c r="Y76" s="72"/>
      <c r="Z76" s="72"/>
      <c r="AA76" s="72"/>
      <c r="AB76" s="72"/>
      <c r="AC76" s="72"/>
      <c r="AD76" s="72"/>
      <c r="AE76" s="72"/>
      <c r="AF76" s="72"/>
    </row>
  </sheetData>
  <mergeCells count="6">
    <mergeCell ref="X4:AF4"/>
    <mergeCell ref="I1:T2"/>
    <mergeCell ref="A3:R3"/>
    <mergeCell ref="A4:D4"/>
    <mergeCell ref="E4:H4"/>
    <mergeCell ref="I4:W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Comanda</vt:lpstr>
      <vt:lpstr>Full desplegament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</dc:creator>
  <cp:lastModifiedBy>Rosario Martin</cp:lastModifiedBy>
  <dcterms:created xsi:type="dcterms:W3CDTF">2023-06-12T06:27:01Z</dcterms:created>
  <dcterms:modified xsi:type="dcterms:W3CDTF">2024-07-26T10:34:08Z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2023-05-08T00:00:00Z</vt:filetime>
  </property>
  <property fmtid="{D5CDD505-2E9C-101B-9397-08002B2CF9AE}" pid="3" name="Creator">
    <vt:lpwstr>Microsoft® Word para Microsoft 365</vt:lpwstr>
  </property>
  <property fmtid="{D5CDD505-2E9C-101B-9397-08002B2CF9AE}" pid="4" name="LastSaved">
    <vt:filetime>2023-06-12T00:00:00Z</vt:filetime>
  </property>
  <property fmtid="{D5CDD505-2E9C-101B-9397-08002B2CF9AE}" pid="5" name="Producer">
    <vt:lpwstr>Microsoft® Word para Microsoft 365</vt:lpwstr>
  </property>
</Properties>
</file>